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 l="1"/>
  <c r="I5" i="1"/>
  <c r="H5" i="1"/>
  <c r="G5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<sst xmlns="http://schemas.openxmlformats.org/spreadsheetml/2006/main" count="47" uniqueCount="44">
  <si>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</si>
  <si>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</si>
  <si>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</si>
  <si>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</si>
  <si>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</si>
  <si>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</si>
  <si>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</si>
  <si>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</si>
  <si>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</si>
  <si>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</si>
  <si>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</si>
  <si>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</si>
  <si>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</si>
  <si>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</si>
  <si>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</si>
  <si>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</si>
  <si>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</si>
  <si>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</si>
  <si>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</si>
  <si>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</si>
  <si>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</si>
  <si>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</si>
  <si>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</si>
  <si>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</si>
  <si>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</si>
  <si>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</si>
  <si>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</si>
  <si>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</si>
  <si>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</si>
  <si>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</si>
  <si>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212,5/10</t>
  </si>
  <si>
    <t>Выпечка</t>
  </si>
  <si>
    <t>Суп овощной со сметаной, мясом</t>
  </si>
  <si>
    <t>Плов (кура)</t>
  </si>
  <si>
    <t>50/100</t>
  </si>
  <si>
    <t>Омлет с сыром "Российским"</t>
  </si>
  <si>
    <t>1/115</t>
  </si>
  <si>
    <t>Огурец свежий</t>
  </si>
  <si>
    <t>1/16</t>
  </si>
  <si>
    <t>Какао с молоком</t>
  </si>
  <si>
    <t>Сдоба с маком</t>
  </si>
  <si>
    <t>1/50</t>
  </si>
  <si>
    <t>Зеленый горошек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</si>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</sst>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35</v>
      </c>
      <c r="E4" s="11">
        <v>30.17</v>
      </c>
      <c r="F4" s="10" t="s">
        <v>36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28</v>
      </c>
      <c r="C5" s="46"/>
      <c r="D5" s="9" t="s">
        <v>37</v>
      </c>
      <c r="E5" s="11">
        <v>1.92</v>
      </c>
      <c r="F5" s="10" t="s">
        <v>38</v>
      </c>
      <c r="G5" s="47">
        <f>15*0.16</f>
        <v>2.4</v>
      </c>
      <c r="H5" s="47">
        <f>0.8*0.16</f>
        <v>0.128</v>
      </c>
      <c r="I5" s="47">
        <f>0.1*0.16</f>
        <v>1.6E-2</v>
      </c>
      <c r="J5" s="48">
        <f>2.8*0.16</f>
        <v>0.44799999999999995</v>
      </c>
      <c r="K5" s="1"/>
    </row>
    <row r="6" spans="1:11" ht="16.8" thickBot="1" x14ac:dyDescent="0.35">
      <c r="A6" s="13"/>
      <c r="B6" s="29" t="s">
        <v>24</v>
      </c>
      <c r="C6" s="46"/>
      <c r="D6" s="9" t="s">
        <v>39</v>
      </c>
      <c r="E6" s="11">
        <v>11.18</v>
      </c>
      <c r="F6" s="10" t="s">
        <v>26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29" t="s">
        <v>31</v>
      </c>
      <c r="C7" s="46"/>
      <c r="D7" s="9" t="s">
        <v>40</v>
      </c>
      <c r="E7" s="11">
        <v>12</v>
      </c>
      <c r="F7" s="10" t="s">
        <v>41</v>
      </c>
      <c r="G7" s="47">
        <v>173.5</v>
      </c>
      <c r="H7" s="47">
        <v>3.8</v>
      </c>
      <c r="I7" s="47">
        <v>5.65</v>
      </c>
      <c r="J7" s="48">
        <v>26.65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56.5</v>
      </c>
      <c r="F9" s="22"/>
      <c r="G9" s="22">
        <f>SUM(G4:G8)</f>
        <v>511.59199999999998</v>
      </c>
      <c r="H9" s="11">
        <f>SUM(H4:H8)</f>
        <v>22.495000000000001</v>
      </c>
      <c r="I9" s="11">
        <f>SUM(I4:I8)</f>
        <v>24.205000000000002</v>
      </c>
      <c r="J9" s="12">
        <f>SUM(J4:J8)</f>
        <v>51.97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32</v>
      </c>
      <c r="E12" s="11">
        <v>19.64</v>
      </c>
      <c r="F12" s="10" t="s">
        <v>30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33</v>
      </c>
      <c r="E13" s="11">
        <v>29.5</v>
      </c>
      <c r="F13" s="10" t="s">
        <v>34</v>
      </c>
      <c r="G13" s="15">
        <f>224/200*150</f>
        <v>168.00000000000003</v>
      </c>
      <c r="H13" s="15">
        <f>14.6/200*150</f>
        <v>10.95</v>
      </c>
      <c r="I13" s="15">
        <f>4.7/200*150</f>
        <v>3.5249999999999999</v>
      </c>
      <c r="J13" s="16">
        <f>30.8/200*150</f>
        <v>23.1</v>
      </c>
      <c r="K13" s="1"/>
    </row>
    <row r="14" spans="1:11" ht="16.8" customHeight="1" thickBot="1" x14ac:dyDescent="0.35">
      <c r="A14" s="13"/>
      <c r="B14" s="29" t="s">
        <v>28</v>
      </c>
      <c r="C14" s="30"/>
      <c r="D14" s="43" t="s">
        <v>42</v>
      </c>
      <c r="E14" s="11">
        <v>3.46</v>
      </c>
      <c r="F14" s="10" t="s">
        <v>43</v>
      </c>
      <c r="G14" s="15">
        <f>58*0.2</f>
        <v>11.600000000000001</v>
      </c>
      <c r="H14" s="15">
        <f>3*0.2</f>
        <v>0.60000000000000009</v>
      </c>
      <c r="I14" s="15">
        <f>0.5*0.2</f>
        <v>0.1</v>
      </c>
      <c r="J14" s="16">
        <f>7.3*0.2</f>
        <v>1.46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29</v>
      </c>
      <c r="E15" s="11">
        <v>14</v>
      </c>
      <c r="F15" s="10" t="s">
        <v>26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68.5</v>
      </c>
      <c r="F17" s="33"/>
      <c r="G17" s="15">
        <f>SUM(G12:G16)</f>
        <v>411.6</v>
      </c>
      <c r="H17" s="15">
        <f>SUM(H12:H16)</f>
        <v>21.990000000000002</v>
      </c>
      <c r="I17" s="15">
        <f>SUM(I12:I16)</f>
        <v>6.1849999999999996</v>
      </c>
      <c r="J17" s="16">
        <f>SUM(J12:J16)</f>
        <v>61.440000000000005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923.19200000000001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2022-11-08T04:47:02Z</dcterms:modified>
</cp:coreProperties>
</file>