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октябрь 2022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6" i="1" l="1"/>
  <c r="I6" i="1"/>
  <c r="H6" i="1"/>
  <c r="G6" i="1"/>
  <c r="J4" i="1" l="1"/>
  <c r="I4" i="1"/>
  <c r="H4" i="1"/>
  <c r="G4" i="1"/>
  <c r="E10" i="1" l="1"/>
  <c r="E17" i="1" l="1"/>
  <c r="E18" i="1" l="1"/>
  <c r="J17" i="1" l="1"/>
  <c r="I17" i="1"/>
  <c r="H17" i="1"/>
  <c r="G17" i="1"/>
  <c r="J10" i="1"/>
  <c r="I10" i="1"/>
  <c r="H10" i="1"/>
  <c r="G10" i="1"/>
  <c r="G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<sst xmlns="http://schemas.openxmlformats.org/spreadsheetml/2006/main" count="34" uniqueCount="34">
  <si>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</si>
  <si>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</si>
  <si>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</si>
  <si>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</si>
  <si>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</si>
  <si>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</si>
  <si>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</si>
  <si>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</si>
  <si>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</si>
  <si>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</si>
  <si>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</si>
  <si>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</si>
  <si>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</si>
  <si>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Итого:</t>
  </si>
  <si>
    <t>Всего за день:</t>
  </si>
  <si>
    <t>2 блюдо</t>
  </si>
  <si>
    <t>1/200</t>
  </si>
  <si>
    <t>МБОУ СОШ №7</t>
  </si>
  <si>
    <t>Напиток</t>
  </si>
  <si>
    <t>180/15</t>
  </si>
  <si>
    <t>Коктейль молочный</t>
  </si>
  <si>
    <t>Молочка</t>
  </si>
  <si>
    <t>Батон нарезной</t>
  </si>
  <si>
    <t>1/18</t>
  </si>
  <si>
    <t>Хлеб</t>
  </si>
  <si>
    <t>Выпечка</t>
  </si>
  <si>
    <t>Сырники творожные со сгущенкой</t>
  </si>
  <si>
    <t>2/75/30</t>
  </si>
  <si>
    <t>Пицца школьная</t>
  </si>
  <si>
    <t>1/70</t>
  </si>
  <si>
    <t>Фрукт</t>
  </si>
  <si>
    <t>Чай с сахаром, сливками</t>
  </si>
  <si>
    <t>Киви</t>
  </si>
  <si>
    <t>1/139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</si>
</sst>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4" xfId="0" applyFill="1" applyBorder="1"/>
    <xf numFmtId="0" fontId="3" fillId="3" borderId="6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0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2" t="s">
        <v>17</v>
      </c>
      <c r="C1" s="53"/>
      <c r="D1" s="54"/>
      <c r="E1" t="s">
        <v>10</v>
      </c>
      <c r="F1" s="11"/>
      <c r="I1" t="s">
        <v>1</v>
      </c>
      <c r="J1" s="10">
        <v>44835</v>
      </c>
    </row>
    <row r="2" spans="1:11" ht="7.5" customHeight="1" thickBot="1" x14ac:dyDescent="0.35"/>
    <row r="3" spans="1:11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5</v>
      </c>
      <c r="F3" s="8" t="s">
        <v>12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6" x14ac:dyDescent="0.3">
      <c r="A4" s="3"/>
      <c r="B4" s="1" t="s">
        <v>15</v>
      </c>
      <c r="C4" s="16"/>
      <c r="D4" s="42" t="s">
        <v>26</v>
      </c>
      <c r="E4" s="50">
        <v>44.01</v>
      </c>
      <c r="F4" s="51" t="s">
        <v>27</v>
      </c>
      <c r="G4" s="17">
        <f>225.4*1.8</f>
        <v>405.72</v>
      </c>
      <c r="H4" s="17">
        <f>15.9*1.8</f>
        <v>28.62</v>
      </c>
      <c r="I4" s="17">
        <f>6.6*1.8</f>
        <v>11.879999999999999</v>
      </c>
      <c r="J4" s="18">
        <f>25*1.8</f>
        <v>45</v>
      </c>
      <c r="K4" s="12"/>
    </row>
    <row r="5" spans="1:11" ht="15.6" x14ac:dyDescent="0.3">
      <c r="A5" s="3"/>
      <c r="B5" s="1" t="s">
        <v>18</v>
      </c>
      <c r="C5" s="16"/>
      <c r="D5" s="42" t="s">
        <v>31</v>
      </c>
      <c r="E5" s="50">
        <v>7.32</v>
      </c>
      <c r="F5" s="51" t="s">
        <v>19</v>
      </c>
      <c r="G5" s="17">
        <v>41.7</v>
      </c>
      <c r="H5" s="17">
        <v>0.2</v>
      </c>
      <c r="I5" s="17">
        <v>0.1</v>
      </c>
      <c r="J5" s="18">
        <v>10.8</v>
      </c>
      <c r="K5" s="12"/>
    </row>
    <row r="6" spans="1:11" ht="15.6" x14ac:dyDescent="0.3">
      <c r="A6" s="3"/>
      <c r="B6" s="1" t="s">
        <v>25</v>
      </c>
      <c r="C6" s="16"/>
      <c r="D6" s="42" t="s">
        <v>28</v>
      </c>
      <c r="E6" s="50">
        <v>25.76</v>
      </c>
      <c r="F6" s="45" t="s">
        <v>29</v>
      </c>
      <c r="G6" s="17">
        <f>285.8*0.7</f>
        <v>200.06</v>
      </c>
      <c r="H6" s="17">
        <f>12*0.7</f>
        <v>8.3999999999999986</v>
      </c>
      <c r="I6" s="17">
        <f>17.9*0.7</f>
        <v>12.529999999999998</v>
      </c>
      <c r="J6" s="18">
        <f>21.8*0.7</f>
        <v>15.26</v>
      </c>
      <c r="K6" s="12"/>
    </row>
    <row r="7" spans="1:11" ht="15.6" x14ac:dyDescent="0.3">
      <c r="A7" s="3"/>
      <c r="B7" s="5" t="s">
        <v>21</v>
      </c>
      <c r="C7" s="16"/>
      <c r="D7" s="42" t="s">
        <v>20</v>
      </c>
      <c r="E7" s="50">
        <v>30</v>
      </c>
      <c r="F7" s="45" t="s">
        <v>16</v>
      </c>
      <c r="G7" s="17">
        <v>193.2</v>
      </c>
      <c r="H7" s="17">
        <v>5.8</v>
      </c>
      <c r="I7" s="17">
        <v>8.6</v>
      </c>
      <c r="J7" s="18">
        <v>250</v>
      </c>
      <c r="K7" s="12"/>
    </row>
    <row r="8" spans="1:11" ht="16.2" thickBot="1" x14ac:dyDescent="0.35">
      <c r="A8" s="3"/>
      <c r="B8" s="5" t="s">
        <v>30</v>
      </c>
      <c r="C8" s="16"/>
      <c r="D8" s="42" t="s">
        <v>32</v>
      </c>
      <c r="E8" s="50">
        <v>16.68</v>
      </c>
      <c r="F8" s="45" t="s">
        <v>33</v>
      </c>
      <c r="G8" s="17">
        <f>47*1.39</f>
        <v>65.33</v>
      </c>
      <c r="H8" s="17">
        <f>0.8*1.39</f>
        <v>1.1119999999999999</v>
      </c>
      <c r="I8" s="17">
        <f>0.4*1.39</f>
        <v>0.55599999999999994</v>
      </c>
      <c r="J8" s="18">
        <f>8.1*1.39</f>
        <v>11.258999999999999</v>
      </c>
      <c r="K8" s="12"/>
    </row>
    <row r="9" spans="1:11" ht="16.2" thickBot="1" x14ac:dyDescent="0.35">
      <c r="A9" s="3"/>
      <c r="B9" s="6" t="s">
        <v>24</v>
      </c>
      <c r="C9" s="16"/>
      <c r="D9" s="43" t="s">
        <v>22</v>
      </c>
      <c r="E9" s="50">
        <v>1.23</v>
      </c>
      <c r="F9" s="45" t="s">
        <v>23</v>
      </c>
      <c r="G9" s="17">
        <v>32.729999999999997</v>
      </c>
      <c r="H9" s="17">
        <v>1.04</v>
      </c>
      <c r="I9" s="17">
        <v>0.12</v>
      </c>
      <c r="J9" s="18">
        <v>7.93</v>
      </c>
      <c r="K9" s="12"/>
    </row>
    <row r="10" spans="1:11" ht="18" x14ac:dyDescent="0.35">
      <c r="A10" s="2"/>
      <c r="B10" s="6"/>
      <c r="C10" s="13"/>
      <c r="D10" s="35"/>
      <c r="E10" s="49">
        <f>SUM(E4:E9)</f>
        <v>125.00000000000001</v>
      </c>
      <c r="F10" s="24"/>
      <c r="G10" s="24">
        <f>SUM(G4:G9)</f>
        <v>938.74000000000012</v>
      </c>
      <c r="H10" s="14">
        <f>SUM(H4:H9)</f>
        <v>45.171999999999997</v>
      </c>
      <c r="I10" s="14">
        <f>SUM(I4:I9)</f>
        <v>33.785999999999994</v>
      </c>
      <c r="J10" s="15">
        <f>SUM(J4:J9)</f>
        <v>340.24900000000002</v>
      </c>
      <c r="K10" s="12"/>
    </row>
    <row r="11" spans="1:11" x14ac:dyDescent="0.3">
      <c r="A11" s="3"/>
      <c r="B11" s="16"/>
      <c r="C11" s="16"/>
      <c r="D11" s="25"/>
      <c r="E11" s="39"/>
      <c r="F11" s="17"/>
      <c r="G11" s="17"/>
      <c r="H11" s="17"/>
      <c r="I11" s="17"/>
      <c r="J11" s="18"/>
      <c r="K11" s="12"/>
    </row>
    <row r="12" spans="1:11" ht="15" thickBot="1" x14ac:dyDescent="0.35">
      <c r="A12" s="4"/>
      <c r="B12" s="19"/>
      <c r="C12" s="19"/>
      <c r="D12" s="20"/>
      <c r="E12" s="40"/>
      <c r="F12" s="22"/>
      <c r="G12" s="22"/>
      <c r="H12" s="22"/>
      <c r="I12" s="22"/>
      <c r="J12" s="23"/>
      <c r="K12" s="12"/>
    </row>
    <row r="13" spans="1:11" ht="16.2" thickBot="1" x14ac:dyDescent="0.35">
      <c r="A13" s="3"/>
      <c r="B13" s="33"/>
      <c r="C13" s="44"/>
      <c r="D13" s="41"/>
      <c r="E13" s="38"/>
      <c r="F13" s="45"/>
      <c r="G13" s="17"/>
      <c r="H13" s="17"/>
      <c r="I13" s="17"/>
      <c r="J13" s="18"/>
      <c r="K13" s="12"/>
    </row>
    <row r="14" spans="1:11" ht="16.2" thickBot="1" x14ac:dyDescent="0.35">
      <c r="A14" s="3"/>
      <c r="B14" s="33"/>
      <c r="C14" s="44"/>
      <c r="D14" s="41"/>
      <c r="E14" s="38"/>
      <c r="F14" s="45"/>
      <c r="G14" s="17"/>
      <c r="H14" s="17"/>
      <c r="I14" s="17"/>
      <c r="J14" s="18"/>
      <c r="K14" s="12"/>
    </row>
    <row r="15" spans="1:11" ht="16.2" thickBot="1" x14ac:dyDescent="0.35">
      <c r="A15" s="3"/>
      <c r="B15" s="33"/>
      <c r="C15" s="16"/>
      <c r="D15" s="41"/>
      <c r="E15" s="38"/>
      <c r="F15" s="45"/>
      <c r="G15" s="17"/>
      <c r="H15" s="17"/>
      <c r="I15" s="17"/>
      <c r="J15" s="18"/>
      <c r="K15" s="12"/>
    </row>
    <row r="16" spans="1:11" ht="15.6" x14ac:dyDescent="0.3">
      <c r="A16" s="3"/>
      <c r="B16" s="6"/>
      <c r="C16" s="16"/>
      <c r="D16" s="41"/>
      <c r="E16" s="38"/>
      <c r="F16" s="45"/>
      <c r="G16" s="17"/>
      <c r="H16" s="17"/>
      <c r="I16" s="17"/>
      <c r="J16" s="18"/>
      <c r="K16" s="12"/>
    </row>
    <row r="17" spans="1:11" ht="18" x14ac:dyDescent="0.35">
      <c r="A17" s="3"/>
      <c r="B17" s="33"/>
      <c r="C17" s="16"/>
      <c r="D17" s="36" t="s">
        <v>13</v>
      </c>
      <c r="E17" s="47">
        <f>E13+E14+E15+E16</f>
        <v>0</v>
      </c>
      <c r="F17" s="26"/>
      <c r="G17" s="46">
        <f>SUM(G13:G16)</f>
        <v>0</v>
      </c>
      <c r="H17" s="17">
        <f>SUM(H13:H16)</f>
        <v>0</v>
      </c>
      <c r="I17" s="17">
        <f>SUM(I13:I16)</f>
        <v>0</v>
      </c>
      <c r="J17" s="18">
        <f>SUM(J13:J16)</f>
        <v>0</v>
      </c>
      <c r="K17" s="12"/>
    </row>
    <row r="18" spans="1:11" ht="18.600000000000001" thickBot="1" x14ac:dyDescent="0.4">
      <c r="A18" s="3"/>
      <c r="B18" s="34"/>
      <c r="C18" s="27"/>
      <c r="D18" s="37" t="s">
        <v>14</v>
      </c>
      <c r="E18" s="48">
        <f>E10+E17</f>
        <v>125.00000000000001</v>
      </c>
      <c r="F18" s="28"/>
      <c r="G18" s="28">
        <f>G10+G17</f>
        <v>938.74000000000012</v>
      </c>
      <c r="H18" s="29"/>
      <c r="I18" s="29"/>
      <c r="J18" s="30"/>
      <c r="K18" s="12"/>
    </row>
    <row r="19" spans="1:11" ht="15" thickBot="1" x14ac:dyDescent="0.35">
      <c r="A19" s="4"/>
      <c r="B19" s="19"/>
      <c r="C19" s="19"/>
      <c r="D19" s="20"/>
      <c r="E19" s="21"/>
      <c r="F19" s="22"/>
      <c r="G19" s="31"/>
      <c r="H19" s="31"/>
      <c r="I19" s="31"/>
      <c r="J19" s="32"/>
      <c r="K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2022-09-29T04:47:09Z</dcterms:modified>
</cp:coreProperties>
</file>