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J12" i="1" l="1"/>
  <c r="I12" i="1"/>
  <c r="H12" i="1"/>
  <c r="G12" i="1"/>
  <c r="E8" i="1" l="1"/>
  <c r="E19" i="1" l="1"/>
  <c r="E18" i="1"/>
  <c r="J18" i="1" l="1"/>
  <c r="I18" i="1"/>
  <c r="H18" i="1"/>
  <c r="G18" i="1"/>
  <c r="J8" i="1"/>
  <c r="I8" i="1"/>
  <c r="H8" i="1"/>
  <c r="G8" i="1"/>
  <c r="G19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<sst xmlns="http://schemas.openxmlformats.org/spreadsheetml/2006/main" count="48" uniqueCount="47">
  <si>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</si>
  <si>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</si>
  <si>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</si>
  <si>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</si>
  <si>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</si>
  <si>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</si>
  <si>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</si>
  <si>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</si>
  <si>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</si>
  <si>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</si>
  <si>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</si>
  <si>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</si>
  <si>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</si>
  <si>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</si>
  <si>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</si>
  <si>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</si>
  <si>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</si>
  <si>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</si>
  <si>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</si>
  <si>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</si>
  <si>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</si>
  <si>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</si>
  <si>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</si>
  <si>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</si>
  <si>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</si>
  <si>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</si>
  <si>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</si>
  <si>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</si>
  <si>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</si>
  <si>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1/100</t>
  </si>
  <si>
    <t>Гарнир</t>
  </si>
  <si>
    <t>Суп с макаронами, курой</t>
  </si>
  <si>
    <t>1/212,5</t>
  </si>
  <si>
    <t>Биточек мясной</t>
  </si>
  <si>
    <t>Картофель отварной</t>
  </si>
  <si>
    <t>Огурец свежий</t>
  </si>
  <si>
    <t>1/50</t>
  </si>
  <si>
    <t>Закуска</t>
  </si>
  <si>
    <t>Блинчики со сгущенкой</t>
  </si>
  <si>
    <t>2/70/30</t>
  </si>
  <si>
    <t>Чай с сахаром, сливками</t>
  </si>
  <si>
    <t>180/15/10</t>
  </si>
  <si>
    <t>Мандарин</t>
  </si>
  <si>
    <t>1/103</t>
  </si>
  <si>
    <t>2/20</t>
  </si>
  <si>
    <t>Печенье "Овсяное"</t>
  </si>
  <si>
    <t>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</si>
</sst>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4" t="s">
        <v>20</v>
      </c>
      <c r="C1" s="55"/>
      <c r="D1" s="56"/>
      <c r="E1" s="2" t="s">
        <v>11</v>
      </c>
      <c r="F1" s="3"/>
      <c r="G1" s="2"/>
      <c r="H1" s="2"/>
      <c r="I1" s="2" t="s">
        <v>1</v>
      </c>
      <c r="J1" s="49">
        <v>44659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38</v>
      </c>
      <c r="E4" s="19">
        <v>30.81</v>
      </c>
      <c r="F4" s="10" t="s">
        <v>39</v>
      </c>
      <c r="G4" s="11">
        <f>260*1.4</f>
        <v>364</v>
      </c>
      <c r="H4" s="11">
        <f>5.5*1.4</f>
        <v>7.6999999999999993</v>
      </c>
      <c r="I4" s="11">
        <f>11*1.4</f>
        <v>15.399999999999999</v>
      </c>
      <c r="J4" s="12">
        <f>34*1.4</f>
        <v>47.599999999999994</v>
      </c>
      <c r="K4" s="1"/>
    </row>
    <row r="5" spans="1:11" ht="16.8" thickBot="1" x14ac:dyDescent="0.35">
      <c r="A5" s="13"/>
      <c r="B5" s="31" t="s">
        <v>26</v>
      </c>
      <c r="C5" s="50"/>
      <c r="D5" s="9" t="s">
        <v>40</v>
      </c>
      <c r="E5" s="19">
        <v>6.32</v>
      </c>
      <c r="F5" s="53" t="s">
        <v>41</v>
      </c>
      <c r="G5" s="51">
        <v>119</v>
      </c>
      <c r="H5" s="51">
        <v>0.8</v>
      </c>
      <c r="I5" s="51">
        <v>1.2</v>
      </c>
      <c r="J5" s="52">
        <v>26.4</v>
      </c>
      <c r="K5" s="1"/>
    </row>
    <row r="6" spans="1:11" ht="16.8" thickBot="1" x14ac:dyDescent="0.35">
      <c r="A6" s="13"/>
      <c r="B6" s="31"/>
      <c r="C6" s="14"/>
      <c r="D6" s="9" t="s">
        <v>42</v>
      </c>
      <c r="E6" s="19">
        <v>12.24</v>
      </c>
      <c r="F6" s="10" t="s">
        <v>43</v>
      </c>
      <c r="G6" s="15">
        <v>43</v>
      </c>
      <c r="H6" s="15">
        <v>0.9</v>
      </c>
      <c r="I6" s="15">
        <v>0.2</v>
      </c>
      <c r="J6" s="16">
        <v>8.1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28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50.54</v>
      </c>
      <c r="F8" s="24"/>
      <c r="G8" s="24">
        <f>SUM(G4:G7)</f>
        <v>558.73</v>
      </c>
      <c r="H8" s="11">
        <f>SUM(H4:H7)</f>
        <v>10.440000000000001</v>
      </c>
      <c r="I8" s="11">
        <f>SUM(I4:I7)</f>
        <v>16.919999999999998</v>
      </c>
      <c r="J8" s="12">
        <f>SUM(J4:J7)</f>
        <v>90.03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7" t="s">
        <v>31</v>
      </c>
      <c r="E11" s="19">
        <v>13.29</v>
      </c>
      <c r="F11" s="10" t="s">
        <v>32</v>
      </c>
      <c r="G11" s="15">
        <v>84.4</v>
      </c>
      <c r="H11" s="15">
        <v>5.4</v>
      </c>
      <c r="I11" s="15">
        <v>4</v>
      </c>
      <c r="J11" s="16">
        <v>7</v>
      </c>
      <c r="K11" s="1"/>
    </row>
    <row r="12" spans="1:11" ht="16.8" customHeight="1" thickBot="1" x14ac:dyDescent="0.35">
      <c r="A12" s="13"/>
      <c r="B12" s="31" t="s">
        <v>17</v>
      </c>
      <c r="C12" s="32"/>
      <c r="D12" s="48" t="s">
        <v>33</v>
      </c>
      <c r="E12" s="19">
        <v>22.19</v>
      </c>
      <c r="F12" s="10" t="s">
        <v>36</v>
      </c>
      <c r="G12" s="15">
        <f>149/2</f>
        <v>74.5</v>
      </c>
      <c r="H12" s="15">
        <f>21.3/2</f>
        <v>10.65</v>
      </c>
      <c r="I12" s="15">
        <f>4.1/2</f>
        <v>2.0499999999999998</v>
      </c>
      <c r="J12" s="16">
        <f>5.7/2</f>
        <v>2.85</v>
      </c>
      <c r="K12" s="1"/>
    </row>
    <row r="13" spans="1:11" ht="16.8" customHeight="1" thickBot="1" x14ac:dyDescent="0.35">
      <c r="A13" s="13"/>
      <c r="B13" s="31" t="s">
        <v>30</v>
      </c>
      <c r="C13" s="32"/>
      <c r="D13" s="47" t="s">
        <v>34</v>
      </c>
      <c r="E13" s="19">
        <v>11.2</v>
      </c>
      <c r="F13" s="10" t="s">
        <v>29</v>
      </c>
      <c r="G13" s="15">
        <v>260.3</v>
      </c>
      <c r="H13" s="15">
        <v>15.4</v>
      </c>
      <c r="I13" s="15">
        <v>18.899999999999999</v>
      </c>
      <c r="J13" s="16">
        <v>5.6</v>
      </c>
      <c r="K13" s="1"/>
    </row>
    <row r="14" spans="1:11" ht="16.8" customHeight="1" thickBot="1" x14ac:dyDescent="0.35">
      <c r="A14" s="13"/>
      <c r="B14" s="31" t="s">
        <v>37</v>
      </c>
      <c r="C14" s="32"/>
      <c r="D14" s="47" t="s">
        <v>35</v>
      </c>
      <c r="E14" s="19">
        <v>7.83</v>
      </c>
      <c r="F14" s="10" t="s">
        <v>44</v>
      </c>
      <c r="G14" s="15">
        <v>0.6</v>
      </c>
      <c r="H14" s="15">
        <v>0.32</v>
      </c>
      <c r="I14" s="15">
        <v>0.04</v>
      </c>
      <c r="J14" s="16">
        <v>1.1200000000000001</v>
      </c>
      <c r="K14" s="1"/>
    </row>
    <row r="15" spans="1:11" ht="16.8" customHeight="1" thickBot="1" x14ac:dyDescent="0.35">
      <c r="A15" s="13"/>
      <c r="B15" s="31"/>
      <c r="C15" s="32"/>
      <c r="D15" s="47" t="s">
        <v>45</v>
      </c>
      <c r="E15" s="19">
        <v>4.05</v>
      </c>
      <c r="F15" s="10" t="s">
        <v>46</v>
      </c>
      <c r="G15" s="15">
        <v>96.14</v>
      </c>
      <c r="H15" s="15">
        <v>1.4300000000000002</v>
      </c>
      <c r="I15" s="15">
        <v>3.1680000000000001</v>
      </c>
      <c r="J15" s="16">
        <v>15.795999999999999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SUM(E11:E17)</f>
        <v>74.460000000000008</v>
      </c>
      <c r="F18" s="36"/>
      <c r="G18" s="15">
        <f>SUM(G11:G17)</f>
        <v>659.94</v>
      </c>
      <c r="H18" s="15">
        <f>SUM(H11:H17)</f>
        <v>36.200000000000003</v>
      </c>
      <c r="I18" s="15">
        <f>SUM(I11:I17)</f>
        <v>28.157999999999998</v>
      </c>
      <c r="J18" s="16">
        <f>SUM(J11:J17)</f>
        <v>60.366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E8+E18</f>
        <v>125</v>
      </c>
      <c r="F19" s="41"/>
      <c r="G19" s="41">
        <f>G8+G18</f>
        <v>1218.67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2022-04-07T10:10:38Z</dcterms:modified>
</cp:coreProperties>
</file>