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март 2022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1" l="1"/>
  <c r="I14" i="1"/>
  <c r="H14" i="1"/>
  <c r="G14" i="1"/>
  <c r="J7" i="1" l="1"/>
  <c r="I7" i="1"/>
  <c r="H7" i="1"/>
  <c r="G7" i="1"/>
  <c r="J13" i="1" l="1"/>
  <c r="I13" i="1"/>
  <c r="H13" i="1"/>
  <c r="G13" i="1"/>
  <c r="E9" i="1" l="1"/>
  <c r="E17" i="1" l="1"/>
  <c r="E18" i="1" l="1"/>
  <c r="J17" i="1" l="1"/>
  <c r="I17" i="1"/>
  <c r="H17" i="1"/>
  <c r="G17" i="1"/>
  <c r="J9" i="1"/>
  <c r="I9" i="1"/>
  <c r="H9" i="1"/>
  <c r="G9" i="1"/>
  <c r="G18" i="1" l="1"/>
</calcChain>
</file>

<file path=xl/sharedStrings.xml><?xml version="1.0" encoding="utf-8"?>
<sst xmlns="http://schemas.openxmlformats.org/spreadsheetml/2006/main" count="47" uniqueCount="44">
  <si>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</si>
  <si>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</si>
  <si>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</si>
  <si>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</si>
  <si>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</si>
  <si>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</si>
  <si>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</si>
  <si>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</si>
  <si>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</si>
  <si>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</si>
  <si>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</si>
  <si>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</si>
  <si>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</si>
  <si>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</si>
  <si>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Батон нарезной</t>
  </si>
  <si>
    <t>Итого:</t>
  </si>
  <si>
    <t>Всего за день:</t>
  </si>
  <si>
    <t>2 блюдо</t>
  </si>
  <si>
    <t>1/200</t>
  </si>
  <si>
    <t>хлеб</t>
  </si>
  <si>
    <t>МБОУ СОШ №7</t>
  </si>
  <si>
    <t xml:space="preserve">хлеб </t>
  </si>
  <si>
    <t>Хлеб богородский</t>
  </si>
  <si>
    <t>1/30</t>
  </si>
  <si>
    <t>Напиток</t>
  </si>
  <si>
    <t>1 блюдо</t>
  </si>
  <si>
    <t>200/10</t>
  </si>
  <si>
    <t>Чай с сахаром</t>
  </si>
  <si>
    <t>1/17</t>
  </si>
  <si>
    <t>50/100</t>
  </si>
  <si>
    <t>Фрукт</t>
  </si>
  <si>
    <t>100/20</t>
  </si>
  <si>
    <t>Йогурт "Альпенланд"</t>
  </si>
  <si>
    <t>1/95</t>
  </si>
  <si>
    <t>Мандарин</t>
  </si>
  <si>
    <t>Молочка</t>
  </si>
  <si>
    <t>Рассольник "Ленинградский" со сметаной</t>
  </si>
  <si>
    <t>Плов (кура)</t>
  </si>
  <si>
    <t>1/64</t>
  </si>
  <si>
    <t>Макароны с сыром</t>
  </si>
  <si>
    <t>Огурец свежий</t>
  </si>
  <si>
    <t>2/16</t>
  </si>
  <si>
    <t>Сок фруктовый</t>
  </si>
  <si>
    <t>Закуска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</si>
</sst>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Batang"/>
      <family val="1"/>
      <charset val="204"/>
    </font>
    <font>
      <sz val="12"/>
      <name val="Batang"/>
      <family val="1"/>
      <charset val="204"/>
    </font>
    <font>
      <sz val="11"/>
      <name val="Batang"/>
      <family val="1"/>
      <charset val="204"/>
    </font>
    <font>
      <b/>
      <sz val="14"/>
      <color theme="1"/>
      <name val="Batang"/>
      <family val="1"/>
      <charset val="204"/>
    </font>
    <font>
      <b/>
      <sz val="11"/>
      <color theme="1"/>
      <name val="Batang"/>
      <family val="1"/>
      <charset val="204"/>
    </font>
    <font>
      <sz val="10"/>
      <color theme="1"/>
      <name val="Batang"/>
      <family val="1"/>
      <charset val="204"/>
    </font>
    <font>
      <sz val="10"/>
      <name val="Batang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3" borderId="6" xfId="0" applyFont="1" applyFill="1" applyBorder="1" applyProtection="1">
      <protection locked="0"/>
    </xf>
    <xf numFmtId="0" fontId="2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 horizontal="center"/>
    </xf>
    <xf numFmtId="2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7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3" borderId="1" xfId="0" applyFon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0" fontId="1" fillId="3" borderId="6" xfId="0" applyFont="1" applyFill="1" applyBorder="1"/>
    <xf numFmtId="0" fontId="2" fillId="3" borderId="1" xfId="0" applyFont="1" applyFill="1" applyBorder="1" applyAlignment="1">
      <alignment wrapText="1"/>
    </xf>
    <xf numFmtId="0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2" xfId="0" applyNumberFormat="1" applyFont="1" applyFill="1" applyBorder="1" applyAlignment="1" applyProtection="1">
      <alignment horizontal="center"/>
      <protection locked="0"/>
    </xf>
    <xf numFmtId="0" fontId="4" fillId="3" borderId="6" xfId="0" applyFont="1" applyFill="1" applyBorder="1" applyAlignment="1" applyProtection="1">
      <alignment wrapText="1"/>
      <protection locked="0"/>
    </xf>
    <xf numFmtId="49" fontId="5" fillId="3" borderId="6" xfId="0" applyNumberFormat="1" applyFont="1" applyFill="1" applyBorder="1" applyAlignment="1" applyProtection="1">
      <alignment horizontal="center"/>
      <protection locked="0"/>
    </xf>
    <xf numFmtId="2" fontId="5" fillId="3" borderId="6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1" fillId="3" borderId="11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/>
    <xf numFmtId="0" fontId="6" fillId="3" borderId="1" xfId="0" applyFont="1" applyFill="1" applyBorder="1" applyProtection="1">
      <protection locked="0"/>
    </xf>
    <xf numFmtId="0" fontId="2" fillId="0" borderId="1" xfId="0" applyFont="1" applyBorder="1" applyAlignment="1">
      <alignment horizontal="left" wrapText="1"/>
    </xf>
    <xf numFmtId="0" fontId="4" fillId="3" borderId="17" xfId="0" applyFont="1" applyFill="1" applyBorder="1" applyAlignment="1" applyProtection="1">
      <alignment wrapText="1"/>
      <protection locked="0"/>
    </xf>
    <xf numFmtId="0" fontId="5" fillId="3" borderId="1" xfId="0" applyNumberFormat="1" applyFont="1" applyFill="1" applyBorder="1" applyAlignment="1" applyProtection="1">
      <alignment horizontal="center"/>
      <protection locked="0"/>
    </xf>
    <xf numFmtId="2" fontId="5" fillId="3" borderId="1" xfId="0" applyNumberFormat="1" applyFont="1" applyFill="1" applyBorder="1" applyAlignment="1" applyProtection="1">
      <alignment horizontal="center"/>
      <protection locked="0"/>
    </xf>
    <xf numFmtId="0" fontId="1" fillId="3" borderId="4" xfId="0" applyFont="1" applyFill="1" applyBorder="1"/>
    <xf numFmtId="0" fontId="1" fillId="3" borderId="17" xfId="0" applyFont="1" applyFill="1" applyBorder="1" applyProtection="1">
      <protection locked="0"/>
    </xf>
    <xf numFmtId="0" fontId="4" fillId="3" borderId="11" xfId="0" applyFont="1" applyFill="1" applyBorder="1" applyAlignment="1" applyProtection="1">
      <alignment wrapText="1"/>
      <protection locked="0"/>
    </xf>
    <xf numFmtId="1" fontId="5" fillId="3" borderId="17" xfId="0" applyNumberFormat="1" applyFont="1" applyFill="1" applyBorder="1" applyAlignment="1" applyProtection="1">
      <alignment horizontal="center"/>
      <protection locked="0"/>
    </xf>
    <xf numFmtId="2" fontId="5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left" wrapText="1"/>
    </xf>
    <xf numFmtId="14" fontId="6" fillId="2" borderId="1" xfId="0" applyNumberFormat="1" applyFont="1" applyFill="1" applyBorder="1" applyProtection="1">
      <protection locked="0"/>
    </xf>
    <xf numFmtId="0" fontId="1" fillId="3" borderId="4" xfId="0" applyFont="1" applyFill="1" applyBorder="1" applyProtection="1">
      <protection locked="0"/>
    </xf>
    <xf numFmtId="2" fontId="1" fillId="3" borderId="4" xfId="0" applyNumberFormat="1" applyFont="1" applyFill="1" applyBorder="1" applyAlignment="1" applyProtection="1">
      <alignment horizontal="center"/>
      <protection locked="0"/>
    </xf>
    <xf numFmtId="2" fontId="1" fillId="3" borderId="19" xfId="0" applyNumberFormat="1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9"/>
  <sheetViews>
    <sheetView showGridLines="0" showRowColHeaders="0" tabSelected="1" workbookViewId="0">
      <selection activeCell="D14" sqref="D1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ht="15" x14ac:dyDescent="0.3">
      <c r="A1" s="2" t="s">
        <v>0</v>
      </c>
      <c r="B1" s="53" t="s">
        <v>20</v>
      </c>
      <c r="C1" s="54"/>
      <c r="D1" s="55"/>
      <c r="E1" s="2" t="s">
        <v>11</v>
      </c>
      <c r="F1" s="3"/>
      <c r="G1" s="2"/>
      <c r="H1" s="2"/>
      <c r="I1" s="2" t="s">
        <v>1</v>
      </c>
      <c r="J1" s="49">
        <v>44622</v>
      </c>
    </row>
    <row r="2" spans="1:11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5.6" thickBot="1" x14ac:dyDescent="0.35">
      <c r="A3" s="4" t="s">
        <v>2</v>
      </c>
      <c r="B3" s="5" t="s">
        <v>3</v>
      </c>
      <c r="C3" s="5" t="s">
        <v>12</v>
      </c>
      <c r="D3" s="5" t="s">
        <v>4</v>
      </c>
      <c r="E3" s="5" t="s">
        <v>5</v>
      </c>
      <c r="F3" s="5" t="s">
        <v>13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ht="16.8" thickBot="1" x14ac:dyDescent="0.35">
      <c r="A4" s="7" t="s">
        <v>10</v>
      </c>
      <c r="B4" s="31" t="s">
        <v>17</v>
      </c>
      <c r="C4" s="8"/>
      <c r="D4" s="9" t="s">
        <v>39</v>
      </c>
      <c r="E4" s="19">
        <v>16.41</v>
      </c>
      <c r="F4" s="10" t="s">
        <v>31</v>
      </c>
      <c r="G4" s="11">
        <v>240.96</v>
      </c>
      <c r="H4" s="11">
        <v>8.8800000000000008</v>
      </c>
      <c r="I4" s="11">
        <v>10.68</v>
      </c>
      <c r="J4" s="12">
        <v>27</v>
      </c>
      <c r="K4" s="1"/>
    </row>
    <row r="5" spans="1:11" ht="16.8" thickBot="1" x14ac:dyDescent="0.35">
      <c r="A5" s="13"/>
      <c r="B5" s="31" t="s">
        <v>24</v>
      </c>
      <c r="C5" s="50"/>
      <c r="D5" s="9" t="s">
        <v>27</v>
      </c>
      <c r="E5" s="19">
        <v>1.32</v>
      </c>
      <c r="F5" s="10" t="s">
        <v>18</v>
      </c>
      <c r="G5" s="51">
        <v>41.7</v>
      </c>
      <c r="H5" s="51">
        <v>0.2</v>
      </c>
      <c r="I5" s="51">
        <v>0.1</v>
      </c>
      <c r="J5" s="52">
        <v>10.8</v>
      </c>
      <c r="K5" s="1"/>
    </row>
    <row r="6" spans="1:11" ht="16.8" thickBot="1" x14ac:dyDescent="0.35">
      <c r="A6" s="13"/>
      <c r="B6" s="31" t="s">
        <v>35</v>
      </c>
      <c r="C6" s="50"/>
      <c r="D6" s="9" t="s">
        <v>32</v>
      </c>
      <c r="E6" s="19">
        <v>22</v>
      </c>
      <c r="F6" s="10" t="s">
        <v>33</v>
      </c>
      <c r="G6" s="51">
        <v>45</v>
      </c>
      <c r="H6" s="51">
        <v>3.1</v>
      </c>
      <c r="I6" s="51">
        <v>0.4</v>
      </c>
      <c r="J6" s="52">
        <v>8.3000000000000007</v>
      </c>
      <c r="K6" s="1"/>
    </row>
    <row r="7" spans="1:11" ht="16.8" thickBot="1" x14ac:dyDescent="0.35">
      <c r="A7" s="13"/>
      <c r="B7" s="31" t="s">
        <v>30</v>
      </c>
      <c r="C7" s="14"/>
      <c r="D7" s="9" t="s">
        <v>34</v>
      </c>
      <c r="E7" s="19">
        <v>7.42</v>
      </c>
      <c r="F7" s="10" t="s">
        <v>38</v>
      </c>
      <c r="G7" s="15">
        <f>53*0.64</f>
        <v>33.92</v>
      </c>
      <c r="H7" s="15">
        <f>0.81*0.64</f>
        <v>0.51840000000000008</v>
      </c>
      <c r="I7" s="15">
        <f>0.31*0.64</f>
        <v>0.19839999999999999</v>
      </c>
      <c r="J7" s="16">
        <f>11.54*0.64</f>
        <v>7.3855999999999993</v>
      </c>
      <c r="K7" s="1"/>
    </row>
    <row r="8" spans="1:11" ht="16.8" thickBot="1" x14ac:dyDescent="0.35">
      <c r="A8" s="13"/>
      <c r="B8" s="17" t="s">
        <v>19</v>
      </c>
      <c r="C8" s="14"/>
      <c r="D8" s="18" t="s">
        <v>14</v>
      </c>
      <c r="E8" s="19">
        <v>1.17</v>
      </c>
      <c r="F8" s="10" t="s">
        <v>28</v>
      </c>
      <c r="G8" s="20">
        <v>32.729999999999997</v>
      </c>
      <c r="H8" s="20">
        <v>1.04</v>
      </c>
      <c r="I8" s="20">
        <v>0.12</v>
      </c>
      <c r="J8" s="21">
        <v>7.93</v>
      </c>
      <c r="K8" s="1"/>
    </row>
    <row r="9" spans="1:11" ht="18" x14ac:dyDescent="0.3">
      <c r="A9" s="7"/>
      <c r="B9" s="17"/>
      <c r="C9" s="8"/>
      <c r="D9" s="22"/>
      <c r="E9" s="23">
        <f>SUM(E4:E8)</f>
        <v>48.320000000000007</v>
      </c>
      <c r="F9" s="24"/>
      <c r="G9" s="24">
        <f>SUM(G4:G8)</f>
        <v>394.31000000000006</v>
      </c>
      <c r="H9" s="11">
        <f>SUM(H4:H8)</f>
        <v>13.738399999999999</v>
      </c>
      <c r="I9" s="11">
        <f>SUM(I4:I8)</f>
        <v>11.498399999999998</v>
      </c>
      <c r="J9" s="12">
        <f>SUM(J4:J8)</f>
        <v>61.415599999999991</v>
      </c>
      <c r="K9" s="1"/>
    </row>
    <row r="10" spans="1:11" ht="15" x14ac:dyDescent="0.3">
      <c r="A10" s="13"/>
      <c r="B10" s="14"/>
      <c r="C10" s="14"/>
      <c r="D10" s="25"/>
      <c r="E10" s="26"/>
      <c r="F10" s="15"/>
      <c r="G10" s="15"/>
      <c r="H10" s="15"/>
      <c r="I10" s="15"/>
      <c r="J10" s="16"/>
      <c r="K10" s="1"/>
    </row>
    <row r="11" spans="1:11" ht="15.6" thickBot="1" x14ac:dyDescent="0.35">
      <c r="A11" s="27"/>
      <c r="B11" s="28"/>
      <c r="C11" s="28"/>
      <c r="D11" s="29"/>
      <c r="E11" s="30"/>
      <c r="F11" s="20"/>
      <c r="G11" s="20"/>
      <c r="H11" s="20"/>
      <c r="I11" s="20"/>
      <c r="J11" s="21"/>
      <c r="K11" s="1"/>
    </row>
    <row r="12" spans="1:11" ht="16.8" customHeight="1" thickBot="1" x14ac:dyDescent="0.35">
      <c r="A12" s="13"/>
      <c r="B12" s="31" t="s">
        <v>25</v>
      </c>
      <c r="C12" s="32"/>
      <c r="D12" s="48" t="s">
        <v>36</v>
      </c>
      <c r="E12" s="19">
        <v>14.18</v>
      </c>
      <c r="F12" s="10" t="s">
        <v>26</v>
      </c>
      <c r="G12" s="15">
        <v>84</v>
      </c>
      <c r="H12" s="15">
        <v>6.96</v>
      </c>
      <c r="I12" s="15">
        <v>1.28</v>
      </c>
      <c r="J12" s="16">
        <v>11.12</v>
      </c>
      <c r="K12" s="1"/>
    </row>
    <row r="13" spans="1:11" ht="16.8" customHeight="1" thickBot="1" x14ac:dyDescent="0.35">
      <c r="A13" s="13"/>
      <c r="B13" s="31" t="s">
        <v>17</v>
      </c>
      <c r="C13" s="32"/>
      <c r="D13" s="47" t="s">
        <v>37</v>
      </c>
      <c r="E13" s="19">
        <v>32.04</v>
      </c>
      <c r="F13" s="10" t="s">
        <v>29</v>
      </c>
      <c r="G13" s="15">
        <f>224/200*150</f>
        <v>168.00000000000003</v>
      </c>
      <c r="H13" s="15">
        <f>14.6/200*150</f>
        <v>10.95</v>
      </c>
      <c r="I13" s="15">
        <f>4.7/200*150</f>
        <v>3.5249999999999999</v>
      </c>
      <c r="J13" s="16">
        <f>30.8/200*150</f>
        <v>23.1</v>
      </c>
      <c r="K13" s="1"/>
    </row>
    <row r="14" spans="1:11" ht="16.8" customHeight="1" thickBot="1" x14ac:dyDescent="0.35">
      <c r="A14" s="13"/>
      <c r="B14" s="31" t="s">
        <v>43</v>
      </c>
      <c r="C14" s="32"/>
      <c r="D14" s="47" t="s">
        <v>40</v>
      </c>
      <c r="E14" s="19">
        <v>6.06</v>
      </c>
      <c r="F14" s="10" t="s">
        <v>41</v>
      </c>
      <c r="G14" s="15">
        <f>15*0.32</f>
        <v>4.8</v>
      </c>
      <c r="H14" s="15">
        <f>0.8*0.32</f>
        <v>0.25600000000000001</v>
      </c>
      <c r="I14" s="15">
        <f>0.1*0.32</f>
        <v>3.2000000000000001E-2</v>
      </c>
      <c r="J14" s="16">
        <f>2.8*0.32</f>
        <v>0.89599999999999991</v>
      </c>
      <c r="K14" s="1"/>
    </row>
    <row r="15" spans="1:11" ht="16.8" customHeight="1" thickBot="1" x14ac:dyDescent="0.35">
      <c r="A15" s="13"/>
      <c r="B15" s="37" t="s">
        <v>24</v>
      </c>
      <c r="C15" s="32"/>
      <c r="D15" s="47" t="s">
        <v>42</v>
      </c>
      <c r="E15" s="19">
        <v>14.5</v>
      </c>
      <c r="F15" s="10" t="s">
        <v>18</v>
      </c>
      <c r="G15" s="15">
        <v>92</v>
      </c>
      <c r="H15" s="15">
        <v>1</v>
      </c>
      <c r="I15" s="15">
        <v>0</v>
      </c>
      <c r="J15" s="16">
        <v>20</v>
      </c>
      <c r="K15" s="1"/>
    </row>
    <row r="16" spans="1:11" ht="16.2" x14ac:dyDescent="0.3">
      <c r="A16" s="13"/>
      <c r="B16" s="17" t="s">
        <v>21</v>
      </c>
      <c r="C16" s="14"/>
      <c r="D16" s="33" t="s">
        <v>22</v>
      </c>
      <c r="E16" s="19">
        <v>1.9</v>
      </c>
      <c r="F16" s="10" t="s">
        <v>23</v>
      </c>
      <c r="G16" s="15">
        <v>52</v>
      </c>
      <c r="H16" s="15">
        <v>2</v>
      </c>
      <c r="I16" s="15">
        <v>0</v>
      </c>
      <c r="J16" s="16">
        <v>8</v>
      </c>
      <c r="K16" s="1"/>
    </row>
    <row r="17" spans="1:11" ht="18" x14ac:dyDescent="0.3">
      <c r="A17" s="13"/>
      <c r="B17" s="31"/>
      <c r="C17" s="14"/>
      <c r="D17" s="34" t="s">
        <v>15</v>
      </c>
      <c r="E17" s="35">
        <f>SUM(E12:E16)</f>
        <v>68.680000000000007</v>
      </c>
      <c r="F17" s="36"/>
      <c r="G17" s="15">
        <f>SUM(G12:G16)</f>
        <v>400.8</v>
      </c>
      <c r="H17" s="15">
        <f>SUM(H12:H16)</f>
        <v>21.166</v>
      </c>
      <c r="I17" s="15">
        <f>SUM(I12:I16)</f>
        <v>4.8369999999999997</v>
      </c>
      <c r="J17" s="16">
        <f>SUM(J12:J16)</f>
        <v>63.116</v>
      </c>
      <c r="K17" s="1"/>
    </row>
    <row r="18" spans="1:11" ht="18.600000000000001" thickBot="1" x14ac:dyDescent="0.35">
      <c r="A18" s="13"/>
      <c r="B18" s="37"/>
      <c r="C18" s="38"/>
      <c r="D18" s="39" t="s">
        <v>16</v>
      </c>
      <c r="E18" s="40">
        <f>E9+E17</f>
        <v>117.00000000000001</v>
      </c>
      <c r="F18" s="41"/>
      <c r="G18" s="41">
        <f>G9+G17</f>
        <v>795.11000000000013</v>
      </c>
      <c r="H18" s="42"/>
      <c r="I18" s="42"/>
      <c r="J18" s="43"/>
      <c r="K18" s="1"/>
    </row>
    <row r="19" spans="1:11" ht="15.6" thickBot="1" x14ac:dyDescent="0.35">
      <c r="A19" s="27"/>
      <c r="B19" s="28"/>
      <c r="C19" s="28"/>
      <c r="D19" s="29"/>
      <c r="E19" s="44"/>
      <c r="F19" s="20"/>
      <c r="G19" s="45"/>
      <c r="H19" s="45"/>
      <c r="I19" s="45"/>
      <c r="J19" s="46"/>
      <c r="K19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2022-03-01T05:38:18Z</dcterms:modified>
</cp:coreProperties>
</file>