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5" i="1" l="1"/>
  <c r="I5" i="1"/>
  <c r="H5" i="1"/>
  <c r="G5" i="1"/>
  <c r="J4" i="1" l="1"/>
  <c r="I4" i="1"/>
  <c r="H4" i="1"/>
  <c r="G4" i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<sst xmlns="http://schemas.openxmlformats.org/spreadsheetml/2006/main" count="33" uniqueCount="33">
  <si>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</si>
  <si>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</si>
  <si>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</si>
  <si>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</si>
  <si>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</si>
  <si>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</si>
  <si>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</si>
  <si>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</si>
  <si>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</si>
  <si>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</si>
  <si>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</si>
  <si>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</si>
  <si>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</si>
  <si>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</si>
  <si>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</si>
  <si>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</si>
  <si>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</si>
  <si>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</si>
  <si>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</si>
  <si>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</si>
  <si>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Сок фруктовый т/п</t>
  </si>
  <si>
    <t>Хлеб богородский</t>
  </si>
  <si>
    <t>1/30</t>
  </si>
  <si>
    <t>Гарнир</t>
  </si>
  <si>
    <t>Напиток</t>
  </si>
  <si>
    <t>Салат из свежий огурцов с маслом</t>
  </si>
  <si>
    <t>47/5</t>
  </si>
  <si>
    <t>Поджарка из говядины</t>
  </si>
  <si>
    <t>50/15</t>
  </si>
  <si>
    <t>Картофель отварной с укропом</t>
  </si>
  <si>
    <t>100/2</t>
  </si>
  <si>
    <t>Груша</t>
  </si>
  <si>
    <t>1/175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</si>
</sst>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19</v>
      </c>
      <c r="C1" s="52"/>
      <c r="D1" s="53"/>
      <c r="E1" t="s">
        <v>10</v>
      </c>
      <c r="F1" s="11"/>
      <c r="I1" t="s">
        <v>1</v>
      </c>
      <c r="J1" s="10">
        <v>44541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25</v>
      </c>
      <c r="E4" s="50">
        <v>9.99</v>
      </c>
      <c r="F4" s="45" t="s">
        <v>26</v>
      </c>
      <c r="G4" s="17">
        <f>37.1/100*53</f>
        <v>19.663</v>
      </c>
      <c r="H4" s="17">
        <f>0.9/100*53</f>
        <v>0.47700000000000004</v>
      </c>
      <c r="I4" s="17">
        <f>2.7/100*53</f>
        <v>1.4310000000000003</v>
      </c>
      <c r="J4" s="18">
        <f>2.3/100*53</f>
        <v>1.2190000000000001</v>
      </c>
      <c r="K4" s="12"/>
    </row>
    <row r="5" spans="1:11" ht="15.6" x14ac:dyDescent="0.3">
      <c r="A5" s="3"/>
      <c r="B5" s="1" t="s">
        <v>23</v>
      </c>
      <c r="C5" s="16"/>
      <c r="D5" s="42" t="s">
        <v>27</v>
      </c>
      <c r="E5" s="50">
        <v>46.77</v>
      </c>
      <c r="F5" s="45" t="s">
        <v>28</v>
      </c>
      <c r="G5" s="17">
        <f>171.1/100*65</f>
        <v>111.21499999999999</v>
      </c>
      <c r="H5" s="17">
        <f>11.8/100*65</f>
        <v>7.6700000000000008</v>
      </c>
      <c r="I5" s="17">
        <f>12.1/100*65</f>
        <v>7.8650000000000002</v>
      </c>
      <c r="J5" s="18">
        <f>3.5/100*65</f>
        <v>2.2750000000000004</v>
      </c>
      <c r="K5" s="12"/>
    </row>
    <row r="6" spans="1:11" ht="15.6" x14ac:dyDescent="0.3">
      <c r="A6" s="3"/>
      <c r="B6" s="5" t="s">
        <v>16</v>
      </c>
      <c r="C6" s="16"/>
      <c r="D6" s="42" t="s">
        <v>29</v>
      </c>
      <c r="E6" s="50">
        <v>16.940000000000001</v>
      </c>
      <c r="F6" s="45" t="s">
        <v>30</v>
      </c>
      <c r="G6" s="17">
        <v>260.3</v>
      </c>
      <c r="H6" s="17">
        <v>15.4</v>
      </c>
      <c r="I6" s="17">
        <v>18.899999999999999</v>
      </c>
      <c r="J6" s="18">
        <v>5.6</v>
      </c>
      <c r="K6" s="12"/>
    </row>
    <row r="7" spans="1:11" ht="15.6" x14ac:dyDescent="0.3">
      <c r="A7" s="3"/>
      <c r="B7" s="5" t="s">
        <v>24</v>
      </c>
      <c r="C7" s="16"/>
      <c r="D7" s="42" t="s">
        <v>20</v>
      </c>
      <c r="E7" s="50">
        <v>11.5</v>
      </c>
      <c r="F7" s="45" t="s">
        <v>17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6.2" thickBot="1" x14ac:dyDescent="0.35">
      <c r="A8" s="3"/>
      <c r="B8" s="5"/>
      <c r="C8" s="16"/>
      <c r="D8" s="42" t="s">
        <v>31</v>
      </c>
      <c r="E8" s="50">
        <v>21</v>
      </c>
      <c r="F8" s="45" t="s">
        <v>32</v>
      </c>
      <c r="G8" s="17">
        <f>47*1.75</f>
        <v>82.25</v>
      </c>
      <c r="H8" s="17">
        <f>0.4*1.75</f>
        <v>0.70000000000000007</v>
      </c>
      <c r="I8" s="17">
        <f>0.3*1.75</f>
        <v>0.52500000000000002</v>
      </c>
      <c r="J8" s="18">
        <f>10.3*1.75</f>
        <v>18.025000000000002</v>
      </c>
      <c r="K8" s="12"/>
    </row>
    <row r="9" spans="1:11" ht="16.2" thickBot="1" x14ac:dyDescent="0.35">
      <c r="A9" s="3"/>
      <c r="B9" s="6" t="s">
        <v>18</v>
      </c>
      <c r="C9" s="16"/>
      <c r="D9" s="43" t="s">
        <v>21</v>
      </c>
      <c r="E9" s="50">
        <v>1.8</v>
      </c>
      <c r="F9" s="45" t="s">
        <v>22</v>
      </c>
      <c r="G9" s="17">
        <v>52</v>
      </c>
      <c r="H9" s="17">
        <v>2</v>
      </c>
      <c r="I9" s="17">
        <v>0</v>
      </c>
      <c r="J9" s="18">
        <v>8</v>
      </c>
      <c r="K9" s="12"/>
    </row>
    <row r="10" spans="1:11" ht="18" x14ac:dyDescent="0.35">
      <c r="A10" s="2"/>
      <c r="B10" s="6"/>
      <c r="C10" s="13"/>
      <c r="D10" s="35"/>
      <c r="E10" s="49">
        <v>108</v>
      </c>
      <c r="F10" s="24"/>
      <c r="G10" s="24">
        <f>SUM(G4:G9)</f>
        <v>617.428</v>
      </c>
      <c r="H10" s="14">
        <f>SUM(H4:H9)</f>
        <v>27.247</v>
      </c>
      <c r="I10" s="14">
        <f>SUM(I4:I9)</f>
        <v>28.720999999999997</v>
      </c>
      <c r="J10" s="15">
        <f>SUM(J4:J9)</f>
        <v>55.119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4"/>
      <c r="D13" s="41"/>
      <c r="E13" s="38"/>
      <c r="F13" s="45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5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7">
        <f>E13+E14+E15+E16</f>
        <v>0</v>
      </c>
      <c r="F17" s="26"/>
      <c r="G17" s="46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8">
        <f>E10+E17</f>
        <v>108</v>
      </c>
      <c r="F18" s="28"/>
      <c r="G18" s="28">
        <f>G10+G17</f>
        <v>617.428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2021-12-09T05:49:53Z</dcterms:modified>
</cp:coreProperties>
</file>