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 на май 2023\"/>
    </mc:Choice>
  </mc:AlternateContent>
  <bookViews>
    <workbookView xWindow="0" yWindow="0" windowWidth="20736" windowHeight="102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1" l="1"/>
  <c r="I13" i="1"/>
  <c r="H13" i="1"/>
  <c r="G13" i="1"/>
  <c r="J7" i="1" l="1"/>
  <c r="I7" i="1"/>
  <c r="H7" i="1"/>
  <c r="G7" i="1"/>
  <c r="E9" i="1" l="1"/>
  <c r="E17" i="1" l="1"/>
  <c r="E18" i="1" l="1"/>
  <c r="J17" i="1" l="1"/>
  <c r="I17" i="1"/>
  <c r="H17" i="1"/>
  <c r="G17" i="1"/>
  <c r="J9" i="1"/>
  <c r="I9" i="1"/>
  <c r="H9" i="1"/>
  <c r="G9" i="1"/>
  <c r="G18" i="1" l="1"/>
</calcChain>
</file>

<file path=xl/sharedStrings.xml><?xml version="1.0" encoding="utf-8"?>
<sst xmlns="http://schemas.openxmlformats.org/spreadsheetml/2006/main" count="47" uniqueCount="45">
  <si>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</si>
  <si>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</si>
  <si>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</si>
  <si>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</si>
  <si>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</si>
  <si>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</si>
  <si>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</si>
  <si>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</si>
  <si>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</si>
  <si>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</si>
  <si>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</si>
  <si>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</si>
  <si>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</si>
  <si>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</si>
  <si>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Батон нарезной</t>
  </si>
  <si>
    <t>Итого:</t>
  </si>
  <si>
    <t>Всего за день:</t>
  </si>
  <si>
    <t>2 блюдо</t>
  </si>
  <si>
    <t>хлеб</t>
  </si>
  <si>
    <t>МБОУ СОШ №7</t>
  </si>
  <si>
    <t>напиток</t>
  </si>
  <si>
    <t xml:space="preserve">хлеб </t>
  </si>
  <si>
    <t>Напиток</t>
  </si>
  <si>
    <t>1 блюдо</t>
  </si>
  <si>
    <t>1/200</t>
  </si>
  <si>
    <t>Фрукт</t>
  </si>
  <si>
    <t>200/10</t>
  </si>
  <si>
    <t>1/18</t>
  </si>
  <si>
    <t>Хлеб белый</t>
  </si>
  <si>
    <t>1/32</t>
  </si>
  <si>
    <t>Бутерброд с сыром "Российским"</t>
  </si>
  <si>
    <t>30/18</t>
  </si>
  <si>
    <t>1/100</t>
  </si>
  <si>
    <t>Каша молочная "Дружба" с маслом</t>
  </si>
  <si>
    <t>Какао с молоком</t>
  </si>
  <si>
    <t>Суп картофельный с вермишелью, курицей</t>
  </si>
  <si>
    <t>1/212,5</t>
  </si>
  <si>
    <t>Гуляш из говядины</t>
  </si>
  <si>
    <t>37,5/50</t>
  </si>
  <si>
    <t>Каша гречневая рассыпчатая</t>
  </si>
  <si>
    <t>Компот из вишни</t>
  </si>
  <si>
    <t>Гарнир</t>
  </si>
  <si>
    <t>Закуска</t>
  </si>
  <si>
    <t>Мандарин</t>
  </si>
  <si>
    <t>1/54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</si>
</sst>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Batang"/>
      <family val="1"/>
      <charset val="204"/>
    </font>
    <font>
      <sz val="12"/>
      <name val="Batang"/>
      <family val="1"/>
      <charset val="204"/>
    </font>
    <font>
      <sz val="11"/>
      <name val="Batang"/>
      <family val="1"/>
      <charset val="204"/>
    </font>
    <font>
      <b/>
      <sz val="14"/>
      <color theme="1"/>
      <name val="Batang"/>
      <family val="1"/>
      <charset val="204"/>
    </font>
    <font>
      <b/>
      <sz val="11"/>
      <color theme="1"/>
      <name val="Batang"/>
      <family val="1"/>
      <charset val="204"/>
    </font>
    <font>
      <sz val="10"/>
      <color theme="1"/>
      <name val="Batang"/>
      <family val="1"/>
      <charset val="204"/>
    </font>
    <font>
      <sz val="10"/>
      <name val="Batang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5" xfId="0" applyFont="1" applyBorder="1"/>
    <xf numFmtId="0" fontId="1" fillId="3" borderId="6" xfId="0" applyFont="1" applyFill="1" applyBorder="1" applyProtection="1">
      <protection locked="0"/>
    </xf>
    <xf numFmtId="0" fontId="2" fillId="0" borderId="1" xfId="0" applyFont="1" applyBorder="1" applyAlignment="1">
      <alignment wrapText="1"/>
    </xf>
    <xf numFmtId="49" fontId="3" fillId="0" borderId="1" xfId="0" applyNumberFormat="1" applyFont="1" applyBorder="1" applyAlignment="1">
      <alignment horizontal="center"/>
    </xf>
    <xf numFmtId="2" fontId="1" fillId="3" borderId="6" xfId="0" applyNumberFormat="1" applyFont="1" applyFill="1" applyBorder="1" applyAlignment="1" applyProtection="1">
      <alignment horizontal="center"/>
      <protection locked="0"/>
    </xf>
    <xf numFmtId="2" fontId="1" fillId="3" borderId="7" xfId="0" applyNumberFormat="1" applyFont="1" applyFill="1" applyBorder="1" applyAlignment="1" applyProtection="1">
      <alignment horizontal="center"/>
      <protection locked="0"/>
    </xf>
    <xf numFmtId="0" fontId="1" fillId="0" borderId="8" xfId="0" applyFont="1" applyBorder="1"/>
    <xf numFmtId="0" fontId="1" fillId="3" borderId="1" xfId="0" applyFont="1" applyFill="1" applyBorder="1" applyProtection="1">
      <protection locked="0"/>
    </xf>
    <xf numFmtId="2" fontId="1" fillId="3" borderId="1" xfId="0" applyNumberFormat="1" applyFont="1" applyFill="1" applyBorder="1" applyAlignment="1" applyProtection="1">
      <alignment horizontal="center"/>
      <protection locked="0"/>
    </xf>
    <xf numFmtId="2" fontId="1" fillId="3" borderId="9" xfId="0" applyNumberFormat="1" applyFont="1" applyFill="1" applyBorder="1" applyAlignment="1" applyProtection="1">
      <alignment horizontal="center"/>
      <protection locked="0"/>
    </xf>
    <xf numFmtId="0" fontId="1" fillId="3" borderId="6" xfId="0" applyFont="1" applyFill="1" applyBorder="1"/>
    <xf numFmtId="0" fontId="2" fillId="3" borderId="1" xfId="0" applyFont="1" applyFill="1" applyBorder="1" applyAlignment="1">
      <alignment wrapText="1"/>
    </xf>
    <xf numFmtId="2" fontId="1" fillId="3" borderId="11" xfId="0" applyNumberFormat="1" applyFont="1" applyFill="1" applyBorder="1" applyAlignment="1" applyProtection="1">
      <alignment horizontal="center"/>
      <protection locked="0"/>
    </xf>
    <xf numFmtId="2" fontId="1" fillId="3" borderId="12" xfId="0" applyNumberFormat="1" applyFont="1" applyFill="1" applyBorder="1" applyAlignment="1" applyProtection="1">
      <alignment horizontal="center"/>
      <protection locked="0"/>
    </xf>
    <xf numFmtId="0" fontId="4" fillId="3" borderId="6" xfId="0" applyFont="1" applyFill="1" applyBorder="1" applyAlignment="1" applyProtection="1">
      <alignment wrapText="1"/>
      <protection locked="0"/>
    </xf>
    <xf numFmtId="2" fontId="5" fillId="3" borderId="6" xfId="0" applyNumberFormat="1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0" fontId="1" fillId="3" borderId="1" xfId="0" applyNumberFormat="1" applyFont="1" applyFill="1" applyBorder="1" applyAlignment="1" applyProtection="1">
      <alignment horizontal="center"/>
      <protection locked="0"/>
    </xf>
    <xf numFmtId="0" fontId="1" fillId="0" borderId="10" xfId="0" applyFont="1" applyBorder="1"/>
    <xf numFmtId="0" fontId="1" fillId="3" borderId="11" xfId="0" applyFont="1" applyFill="1" applyBorder="1" applyProtection="1">
      <protection locked="0"/>
    </xf>
    <xf numFmtId="0" fontId="1" fillId="3" borderId="11" xfId="0" applyFont="1" applyFill="1" applyBorder="1" applyAlignment="1" applyProtection="1">
      <alignment wrapText="1"/>
      <protection locked="0"/>
    </xf>
    <xf numFmtId="0" fontId="1" fillId="3" borderId="11" xfId="0" applyNumberFormat="1" applyFont="1" applyFill="1" applyBorder="1" applyAlignment="1" applyProtection="1">
      <alignment horizontal="center"/>
      <protection locked="0"/>
    </xf>
    <xf numFmtId="0" fontId="1" fillId="3" borderId="1" xfId="0" applyFont="1" applyFill="1" applyBorder="1"/>
    <xf numFmtId="0" fontId="6" fillId="3" borderId="1" xfId="0" applyFont="1" applyFill="1" applyBorder="1" applyProtection="1">
      <protection locked="0"/>
    </xf>
    <xf numFmtId="0" fontId="2" fillId="0" borderId="1" xfId="0" applyFont="1" applyBorder="1" applyAlignment="1">
      <alignment horizontal="left" wrapText="1"/>
    </xf>
    <xf numFmtId="0" fontId="4" fillId="3" borderId="17" xfId="0" applyFont="1" applyFill="1" applyBorder="1" applyAlignment="1" applyProtection="1">
      <alignment wrapText="1"/>
      <protection locked="0"/>
    </xf>
    <xf numFmtId="2" fontId="5" fillId="3" borderId="1" xfId="0" applyNumberFormat="1" applyFont="1" applyFill="1" applyBorder="1" applyAlignment="1" applyProtection="1">
      <alignment horizontal="center"/>
      <protection locked="0"/>
    </xf>
    <xf numFmtId="0" fontId="1" fillId="3" borderId="4" xfId="0" applyFont="1" applyFill="1" applyBorder="1"/>
    <xf numFmtId="0" fontId="1" fillId="3" borderId="17" xfId="0" applyFont="1" applyFill="1" applyBorder="1" applyProtection="1">
      <protection locked="0"/>
    </xf>
    <xf numFmtId="0" fontId="4" fillId="3" borderId="11" xfId="0" applyFont="1" applyFill="1" applyBorder="1" applyAlignment="1" applyProtection="1">
      <alignment wrapText="1"/>
      <protection locked="0"/>
    </xf>
    <xf numFmtId="2" fontId="5" fillId="3" borderId="17" xfId="0" applyNumberFormat="1" applyFont="1" applyFill="1" applyBorder="1" applyAlignment="1" applyProtection="1">
      <alignment horizontal="center"/>
      <protection locked="0"/>
    </xf>
    <xf numFmtId="2" fontId="1" fillId="3" borderId="17" xfId="0" applyNumberFormat="1" applyFont="1" applyFill="1" applyBorder="1" applyAlignment="1" applyProtection="1">
      <alignment horizontal="center"/>
      <protection locked="0"/>
    </xf>
    <xf numFmtId="2" fontId="1" fillId="3" borderId="18" xfId="0" applyNumberFormat="1" applyFont="1" applyFill="1" applyBorder="1" applyAlignment="1" applyProtection="1">
      <alignment horizontal="center"/>
      <protection locked="0"/>
    </xf>
    <xf numFmtId="1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2" xfId="0" applyNumberFormat="1" applyFont="1" applyFill="1" applyBorder="1" applyAlignment="1" applyProtection="1">
      <alignment horizontal="center"/>
      <protection locked="0"/>
    </xf>
    <xf numFmtId="0" fontId="3" fillId="0" borderId="1" xfId="0" applyFont="1" applyBorder="1" applyAlignment="1">
      <alignment horizontal="left" wrapText="1"/>
    </xf>
    <xf numFmtId="0" fontId="7" fillId="0" borderId="1" xfId="0" applyFont="1" applyBorder="1" applyAlignment="1">
      <alignment horizontal="left" wrapText="1"/>
    </xf>
    <xf numFmtId="14" fontId="6" fillId="2" borderId="1" xfId="0" applyNumberFormat="1" applyFont="1" applyFill="1" applyBorder="1" applyProtection="1">
      <protection locked="0"/>
    </xf>
    <xf numFmtId="0" fontId="1" fillId="3" borderId="4" xfId="0" applyFont="1" applyFill="1" applyBorder="1" applyProtection="1">
      <protection locked="0"/>
    </xf>
    <xf numFmtId="2" fontId="1" fillId="3" borderId="4" xfId="0" applyNumberFormat="1" applyFont="1" applyFill="1" applyBorder="1" applyAlignment="1" applyProtection="1">
      <alignment horizontal="center"/>
      <protection locked="0"/>
    </xf>
    <xf numFmtId="2" fontId="1" fillId="3" borderId="19" xfId="0" applyNumberFormat="1" applyFont="1" applyFill="1" applyBorder="1" applyAlignment="1" applyProtection="1">
      <alignment horizontal="center"/>
      <protection locked="0"/>
    </xf>
    <xf numFmtId="0" fontId="7" fillId="0" borderId="1" xfId="0" applyFont="1" applyBorder="1" applyAlignment="1">
      <alignment wrapText="1"/>
    </xf>
    <xf numFmtId="0" fontId="1" fillId="2" borderId="2" xfId="0" applyFont="1" applyFill="1" applyBorder="1" applyAlignment="1" applyProtection="1">
      <protection locked="0"/>
    </xf>
    <xf numFmtId="0" fontId="1" fillId="2" borderId="16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19"/>
  <sheetViews>
    <sheetView showGridLines="0" showRowColHeaders="0" tabSelected="1" workbookViewId="0">
      <selection activeCell="N18" sqref="N18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ht="15" x14ac:dyDescent="0.3">
      <c r="A1" s="2" t="s">
        <v>0</v>
      </c>
      <c r="B1" s="50" t="s">
        <v>19</v>
      </c>
      <c r="C1" s="51"/>
      <c r="D1" s="52"/>
      <c r="E1" s="2" t="s">
        <v>11</v>
      </c>
      <c r="F1" s="3"/>
      <c r="G1" s="2"/>
      <c r="H1" s="2"/>
      <c r="I1" s="2" t="s">
        <v>1</v>
      </c>
      <c r="J1" s="45">
        <v>45048</v>
      </c>
    </row>
    <row r="2" spans="1:11" ht="7.5" customHeight="1" thickBot="1" x14ac:dyDescent="0.3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1" ht="15.6" thickBot="1" x14ac:dyDescent="0.35">
      <c r="A3" s="4" t="s">
        <v>2</v>
      </c>
      <c r="B3" s="5" t="s">
        <v>3</v>
      </c>
      <c r="C3" s="5" t="s">
        <v>12</v>
      </c>
      <c r="D3" s="5" t="s">
        <v>4</v>
      </c>
      <c r="E3" s="5" t="s">
        <v>5</v>
      </c>
      <c r="F3" s="5" t="s">
        <v>13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1" ht="15.6" thickBot="1" x14ac:dyDescent="0.35">
      <c r="A4" s="7" t="s">
        <v>10</v>
      </c>
      <c r="B4" s="29" t="s">
        <v>42</v>
      </c>
      <c r="C4" s="8"/>
      <c r="D4" s="49" t="s">
        <v>30</v>
      </c>
      <c r="E4" s="11">
        <v>19.87</v>
      </c>
      <c r="F4" s="10" t="s">
        <v>31</v>
      </c>
      <c r="G4" s="11">
        <v>191</v>
      </c>
      <c r="H4" s="11">
        <v>7.2</v>
      </c>
      <c r="I4" s="11">
        <v>11.4</v>
      </c>
      <c r="J4" s="12">
        <v>14.9</v>
      </c>
      <c r="K4" s="1"/>
    </row>
    <row r="5" spans="1:11" ht="16.8" thickBot="1" x14ac:dyDescent="0.35">
      <c r="A5" s="13"/>
      <c r="B5" s="29" t="s">
        <v>17</v>
      </c>
      <c r="C5" s="46"/>
      <c r="D5" s="9" t="s">
        <v>33</v>
      </c>
      <c r="E5" s="11">
        <v>13.83</v>
      </c>
      <c r="F5" s="10" t="s">
        <v>26</v>
      </c>
      <c r="G5" s="47">
        <v>148</v>
      </c>
      <c r="H5" s="47">
        <v>5.0999999999999996</v>
      </c>
      <c r="I5" s="47">
        <v>4</v>
      </c>
      <c r="J5" s="48">
        <v>22.9</v>
      </c>
      <c r="K5" s="1"/>
    </row>
    <row r="6" spans="1:11" ht="16.8" thickBot="1" x14ac:dyDescent="0.35">
      <c r="A6" s="13"/>
      <c r="B6" s="29" t="s">
        <v>22</v>
      </c>
      <c r="C6" s="46"/>
      <c r="D6" s="9" t="s">
        <v>34</v>
      </c>
      <c r="E6" s="11">
        <v>11.18</v>
      </c>
      <c r="F6" s="10" t="s">
        <v>24</v>
      </c>
      <c r="G6" s="47">
        <v>111</v>
      </c>
      <c r="H6" s="47">
        <v>4.7</v>
      </c>
      <c r="I6" s="47">
        <v>4</v>
      </c>
      <c r="J6" s="48">
        <v>14.2</v>
      </c>
      <c r="K6" s="1"/>
    </row>
    <row r="7" spans="1:11" ht="16.8" thickBot="1" x14ac:dyDescent="0.35">
      <c r="A7" s="13"/>
      <c r="B7" s="29" t="s">
        <v>25</v>
      </c>
      <c r="C7" s="46"/>
      <c r="D7" s="9" t="s">
        <v>43</v>
      </c>
      <c r="E7" s="11">
        <v>7.67</v>
      </c>
      <c r="F7" s="10" t="s">
        <v>44</v>
      </c>
      <c r="G7" s="47">
        <f>47*0.9</f>
        <v>42.300000000000004</v>
      </c>
      <c r="H7" s="47">
        <f>4.7*0.9</f>
        <v>4.2300000000000004</v>
      </c>
      <c r="I7" s="47">
        <f>0.4*0.9</f>
        <v>0.36000000000000004</v>
      </c>
      <c r="J7" s="48">
        <f>9.8*0.9</f>
        <v>8.82</v>
      </c>
      <c r="K7" s="1"/>
    </row>
    <row r="8" spans="1:11" ht="16.8" thickBot="1" x14ac:dyDescent="0.35">
      <c r="A8" s="13"/>
      <c r="B8" s="17" t="s">
        <v>18</v>
      </c>
      <c r="C8" s="14"/>
      <c r="D8" s="18" t="s">
        <v>14</v>
      </c>
      <c r="E8" s="11">
        <v>2.11</v>
      </c>
      <c r="F8" s="10" t="s">
        <v>27</v>
      </c>
      <c r="G8" s="19">
        <v>32.729999999999997</v>
      </c>
      <c r="H8" s="19">
        <v>1.04</v>
      </c>
      <c r="I8" s="19">
        <v>0.12</v>
      </c>
      <c r="J8" s="20">
        <v>7.93</v>
      </c>
      <c r="K8" s="1"/>
    </row>
    <row r="9" spans="1:11" ht="18" x14ac:dyDescent="0.3">
      <c r="A9" s="7"/>
      <c r="B9" s="17"/>
      <c r="C9" s="8"/>
      <c r="D9" s="21"/>
      <c r="E9" s="22">
        <f>SUM(E4:E8)</f>
        <v>54.660000000000004</v>
      </c>
      <c r="F9" s="22"/>
      <c r="G9" s="22">
        <f>SUM(G4:G8)</f>
        <v>525.03</v>
      </c>
      <c r="H9" s="11">
        <f>SUM(H4:H8)</f>
        <v>22.27</v>
      </c>
      <c r="I9" s="11">
        <f>SUM(I4:I8)</f>
        <v>19.88</v>
      </c>
      <c r="J9" s="12">
        <f>SUM(J4:J8)</f>
        <v>68.75</v>
      </c>
      <c r="K9" s="1"/>
    </row>
    <row r="10" spans="1:11" ht="15" x14ac:dyDescent="0.3">
      <c r="A10" s="13"/>
      <c r="B10" s="14"/>
      <c r="C10" s="14"/>
      <c r="D10" s="23"/>
      <c r="E10" s="24"/>
      <c r="F10" s="15"/>
      <c r="G10" s="15"/>
      <c r="H10" s="15"/>
      <c r="I10" s="15"/>
      <c r="J10" s="16"/>
      <c r="K10" s="1"/>
    </row>
    <row r="11" spans="1:11" ht="15.6" thickBot="1" x14ac:dyDescent="0.35">
      <c r="A11" s="25"/>
      <c r="B11" s="26"/>
      <c r="C11" s="26"/>
      <c r="D11" s="27"/>
      <c r="E11" s="28"/>
      <c r="F11" s="19"/>
      <c r="G11" s="19"/>
      <c r="H11" s="19"/>
      <c r="I11" s="19"/>
      <c r="J11" s="20"/>
      <c r="K11" s="1"/>
    </row>
    <row r="12" spans="1:11" ht="16.8" customHeight="1" thickBot="1" x14ac:dyDescent="0.35">
      <c r="A12" s="13"/>
      <c r="B12" s="29" t="s">
        <v>23</v>
      </c>
      <c r="C12" s="30"/>
      <c r="D12" s="44" t="s">
        <v>35</v>
      </c>
      <c r="E12" s="11">
        <v>12.89</v>
      </c>
      <c r="F12" s="10" t="s">
        <v>36</v>
      </c>
      <c r="G12" s="15">
        <v>84.4</v>
      </c>
      <c r="H12" s="15">
        <v>5.4</v>
      </c>
      <c r="I12" s="15">
        <v>4</v>
      </c>
      <c r="J12" s="16">
        <v>7</v>
      </c>
      <c r="K12" s="1"/>
    </row>
    <row r="13" spans="1:11" ht="16.8" customHeight="1" thickBot="1" x14ac:dyDescent="0.35">
      <c r="A13" s="13"/>
      <c r="B13" s="29" t="s">
        <v>17</v>
      </c>
      <c r="C13" s="30"/>
      <c r="D13" s="43" t="s">
        <v>37</v>
      </c>
      <c r="E13" s="11">
        <v>37.97</v>
      </c>
      <c r="F13" s="10" t="s">
        <v>38</v>
      </c>
      <c r="G13" s="15">
        <f>151.1*0.875</f>
        <v>132.21250000000001</v>
      </c>
      <c r="H13" s="15">
        <f>14.4*0.875</f>
        <v>12.6</v>
      </c>
      <c r="I13" s="15">
        <f>9.3*0.875</f>
        <v>8.1375000000000011</v>
      </c>
      <c r="J13" s="16">
        <f>2.6*0.875</f>
        <v>2.2749999999999999</v>
      </c>
      <c r="K13" s="1"/>
    </row>
    <row r="14" spans="1:11" ht="16.8" customHeight="1" thickBot="1" x14ac:dyDescent="0.35">
      <c r="A14" s="13"/>
      <c r="B14" s="29" t="s">
        <v>41</v>
      </c>
      <c r="C14" s="30"/>
      <c r="D14" s="43" t="s">
        <v>39</v>
      </c>
      <c r="E14" s="11">
        <v>5.03</v>
      </c>
      <c r="F14" s="10" t="s">
        <v>32</v>
      </c>
      <c r="G14" s="15">
        <v>178.667</v>
      </c>
      <c r="H14" s="15">
        <v>5.7329999999999997</v>
      </c>
      <c r="I14" s="15">
        <v>5.2</v>
      </c>
      <c r="J14" s="16">
        <v>27.2</v>
      </c>
      <c r="K14" s="1"/>
    </row>
    <row r="15" spans="1:11" ht="16.8" customHeight="1" thickBot="1" x14ac:dyDescent="0.35">
      <c r="A15" s="13"/>
      <c r="B15" s="29" t="s">
        <v>20</v>
      </c>
      <c r="C15" s="30"/>
      <c r="D15" s="43" t="s">
        <v>40</v>
      </c>
      <c r="E15" s="11">
        <v>10.56</v>
      </c>
      <c r="F15" s="10" t="s">
        <v>24</v>
      </c>
      <c r="G15" s="47">
        <v>107</v>
      </c>
      <c r="H15" s="47">
        <v>0.6</v>
      </c>
      <c r="I15" s="47">
        <v>0.2</v>
      </c>
      <c r="J15" s="48">
        <v>27.4</v>
      </c>
      <c r="K15" s="1"/>
    </row>
    <row r="16" spans="1:11" ht="16.2" x14ac:dyDescent="0.3">
      <c r="A16" s="13"/>
      <c r="B16" s="17" t="s">
        <v>21</v>
      </c>
      <c r="C16" s="14"/>
      <c r="D16" s="31" t="s">
        <v>28</v>
      </c>
      <c r="E16" s="11">
        <v>3.89</v>
      </c>
      <c r="F16" s="10" t="s">
        <v>29</v>
      </c>
      <c r="G16" s="15">
        <v>49.1</v>
      </c>
      <c r="H16" s="15">
        <v>1.56</v>
      </c>
      <c r="I16" s="15">
        <v>0.19</v>
      </c>
      <c r="J16" s="16">
        <v>11.9</v>
      </c>
      <c r="K16" s="1"/>
    </row>
    <row r="17" spans="1:11" ht="18" x14ac:dyDescent="0.3">
      <c r="A17" s="13"/>
      <c r="B17" s="29"/>
      <c r="C17" s="14"/>
      <c r="D17" s="32" t="s">
        <v>15</v>
      </c>
      <c r="E17" s="33">
        <f>SUM(E12:E16)</f>
        <v>70.34</v>
      </c>
      <c r="F17" s="33"/>
      <c r="G17" s="15">
        <f>SUM(G12:G16)</f>
        <v>551.37950000000001</v>
      </c>
      <c r="H17" s="15">
        <f>SUM(H12:H16)</f>
        <v>25.893000000000001</v>
      </c>
      <c r="I17" s="15">
        <f>SUM(I12:I16)</f>
        <v>17.727500000000003</v>
      </c>
      <c r="J17" s="16">
        <f>SUM(J12:J16)</f>
        <v>75.775000000000006</v>
      </c>
      <c r="K17" s="1"/>
    </row>
    <row r="18" spans="1:11" ht="18.600000000000001" thickBot="1" x14ac:dyDescent="0.35">
      <c r="A18" s="13"/>
      <c r="B18" s="34"/>
      <c r="C18" s="35"/>
      <c r="D18" s="36" t="s">
        <v>16</v>
      </c>
      <c r="E18" s="37">
        <f>E9+E17</f>
        <v>125</v>
      </c>
      <c r="F18" s="37"/>
      <c r="G18" s="37">
        <f>G9+G17</f>
        <v>1076.4095</v>
      </c>
      <c r="H18" s="38"/>
      <c r="I18" s="38"/>
      <c r="J18" s="39"/>
      <c r="K18" s="1"/>
    </row>
    <row r="19" spans="1:11" ht="15.6" thickBot="1" x14ac:dyDescent="0.35">
      <c r="A19" s="25"/>
      <c r="B19" s="26"/>
      <c r="C19" s="26"/>
      <c r="D19" s="27"/>
      <c r="E19" s="40"/>
      <c r="F19" s="19"/>
      <c r="G19" s="41"/>
      <c r="H19" s="41"/>
      <c r="I19" s="41"/>
      <c r="J19" s="42"/>
      <c r="K19" s="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2023-04-28T08:54:41Z</dcterms:modified>
</cp:coreProperties>
</file>