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G15" i="1"/>
  <c r="J7" i="1" l="1"/>
  <c r="I7" i="1"/>
  <c r="H7" i="1"/>
  <c r="G7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<sst xmlns="http://schemas.openxmlformats.org/spreadsheetml/2006/main" count="50" uniqueCount="47">
  <si>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</si>
  <si>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</si>
  <si>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</si>
  <si>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</si>
  <si>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</si>
  <si>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</si>
  <si>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</si>
  <si>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</si>
  <si>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</si>
  <si>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</si>
  <si>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</si>
  <si>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</si>
  <si>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</si>
  <si>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</si>
  <si>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</si>
  <si>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</si>
  <si>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</si>
  <si>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</si>
  <si>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</si>
  <si>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</si>
  <si>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</si>
  <si>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</si>
  <si>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</si>
  <si>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</si>
  <si>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</si>
  <si>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</si>
  <si>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Рассольник "Ленинградский" со сметаной</t>
  </si>
  <si>
    <t>200/10</t>
  </si>
  <si>
    <t>1/18</t>
  </si>
  <si>
    <t>Хлеб белый</t>
  </si>
  <si>
    <t>1/32</t>
  </si>
  <si>
    <t>Бутерброд с сыром "Российским"</t>
  </si>
  <si>
    <t>30/18</t>
  </si>
  <si>
    <t>Каша молочная пшенная с маслом</t>
  </si>
  <si>
    <t>Чай с сахаром</t>
  </si>
  <si>
    <t xml:space="preserve">Яблоко </t>
  </si>
  <si>
    <t>1/94</t>
  </si>
  <si>
    <t>212,5/10</t>
  </si>
  <si>
    <t>Тефтели мясные в соусе томатном</t>
  </si>
  <si>
    <t>60/50</t>
  </si>
  <si>
    <t>Рис отварной</t>
  </si>
  <si>
    <t>1/100</t>
  </si>
  <si>
    <t>Помидор свежий</t>
  </si>
  <si>
    <t>1/29</t>
  </si>
  <si>
    <t>Сок фруктовый т/п</t>
  </si>
  <si>
    <t>Закуска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</si>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</sst>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45026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45</v>
      </c>
      <c r="C4" s="8"/>
      <c r="D4" s="49" t="s">
        <v>31</v>
      </c>
      <c r="E4" s="11">
        <v>19.87</v>
      </c>
      <c r="F4" s="10" t="s">
        <v>32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33</v>
      </c>
      <c r="E5" s="11">
        <v>12.75</v>
      </c>
      <c r="F5" s="10" t="s">
        <v>27</v>
      </c>
      <c r="G5" s="47">
        <v>230</v>
      </c>
      <c r="H5" s="47">
        <v>6.8</v>
      </c>
      <c r="I5" s="47">
        <v>10.4</v>
      </c>
      <c r="J5" s="48">
        <v>28.8</v>
      </c>
      <c r="K5" s="1"/>
    </row>
    <row r="6" spans="1:11" ht="16.8" thickBot="1" x14ac:dyDescent="0.35">
      <c r="A6" s="13"/>
      <c r="B6" s="29" t="s">
        <v>22</v>
      </c>
      <c r="C6" s="46"/>
      <c r="D6" s="9" t="s">
        <v>34</v>
      </c>
      <c r="E6" s="11">
        <v>1.32</v>
      </c>
      <c r="F6" s="10" t="s">
        <v>24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25</v>
      </c>
      <c r="C7" s="46"/>
      <c r="D7" s="9" t="s">
        <v>35</v>
      </c>
      <c r="E7" s="11">
        <v>7.99</v>
      </c>
      <c r="F7" s="10" t="s">
        <v>36</v>
      </c>
      <c r="G7" s="47">
        <f>47*0.94</f>
        <v>44.18</v>
      </c>
      <c r="H7" s="47">
        <f>0.41*0.94</f>
        <v>0.38539999999999996</v>
      </c>
      <c r="I7" s="47">
        <f>0.4*0.94</f>
        <v>0.376</v>
      </c>
      <c r="J7" s="48">
        <f>9.8*0.94</f>
        <v>9.2119999999999997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28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44.040000000000006</v>
      </c>
      <c r="F9" s="22"/>
      <c r="G9" s="22">
        <f>SUM(G4:G8)</f>
        <v>539.61</v>
      </c>
      <c r="H9" s="11">
        <f>SUM(H4:H8)</f>
        <v>15.625399999999999</v>
      </c>
      <c r="I9" s="11">
        <f>SUM(I4:I8)</f>
        <v>22.396000000000004</v>
      </c>
      <c r="J9" s="12">
        <f>SUM(J4:J8)</f>
        <v>71.641999999999996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26</v>
      </c>
      <c r="E12" s="11">
        <v>22.87</v>
      </c>
      <c r="F12" s="10" t="s">
        <v>37</v>
      </c>
      <c r="G12" s="15">
        <v>84</v>
      </c>
      <c r="H12" s="15">
        <v>6.96</v>
      </c>
      <c r="I12" s="15">
        <v>1.28</v>
      </c>
      <c r="J12" s="16">
        <v>11.12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38</v>
      </c>
      <c r="E13" s="11">
        <v>28.77</v>
      </c>
      <c r="F13" s="10" t="s">
        <v>39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29" t="s">
        <v>46</v>
      </c>
      <c r="C14" s="30"/>
      <c r="D14" s="43" t="s">
        <v>40</v>
      </c>
      <c r="E14" s="11">
        <v>5.17</v>
      </c>
      <c r="F14" s="10" t="s">
        <v>41</v>
      </c>
      <c r="G14" s="15">
        <v>116</v>
      </c>
      <c r="H14" s="15">
        <v>2.2000000000000002</v>
      </c>
      <c r="I14" s="15">
        <v>0.5</v>
      </c>
      <c r="J14" s="16">
        <v>24.9</v>
      </c>
      <c r="K14" s="1"/>
    </row>
    <row r="15" spans="1:11" ht="16.8" customHeight="1" thickBot="1" x14ac:dyDescent="0.35">
      <c r="A15" s="13"/>
      <c r="B15" s="29" t="s">
        <v>45</v>
      </c>
      <c r="C15" s="30"/>
      <c r="D15" s="43" t="s">
        <v>42</v>
      </c>
      <c r="E15" s="11">
        <v>3.76</v>
      </c>
      <c r="F15" s="10" t="s">
        <v>43</v>
      </c>
      <c r="G15" s="47">
        <f>14*0.29</f>
        <v>4.0599999999999996</v>
      </c>
      <c r="H15" s="47">
        <f>0.6*0.29</f>
        <v>0.17399999999999999</v>
      </c>
      <c r="I15" s="47">
        <v>0</v>
      </c>
      <c r="J15" s="48">
        <f>3.8*0.29</f>
        <v>1.1019999999999999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44</v>
      </c>
      <c r="E16" s="11">
        <v>16.5</v>
      </c>
      <c r="F16" s="10" t="s">
        <v>24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29</v>
      </c>
      <c r="E17" s="11">
        <v>3.89</v>
      </c>
      <c r="F17" s="10" t="s">
        <v>30</v>
      </c>
      <c r="G17" s="15">
        <v>49.1</v>
      </c>
      <c r="H17" s="15">
        <v>1.56</v>
      </c>
      <c r="I17" s="15">
        <v>0.19</v>
      </c>
      <c r="J17" s="16">
        <v>11.9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80.959999999999994</v>
      </c>
      <c r="F18" s="33"/>
      <c r="G18" s="15">
        <f>SUM(G12:G17)</f>
        <v>547.66999999999996</v>
      </c>
      <c r="H18" s="15">
        <f>SUM(H12:H17)</f>
        <v>22.123999999999999</v>
      </c>
      <c r="I18" s="15">
        <f>SUM(I12:I17)</f>
        <v>13.629999999999999</v>
      </c>
      <c r="J18" s="16">
        <f>SUM(J12:J17)</f>
        <v>82.662000000000006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1087.28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2023-04-07T05:27:29Z</dcterms:modified>
</cp:coreProperties>
</file>