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J7" i="1" l="1"/>
  <c r="I7" i="1"/>
  <c r="H7" i="1"/>
  <c r="G7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<sst xmlns="http://schemas.openxmlformats.org/spreadsheetml/2006/main" count="47" uniqueCount="45">
  <si>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</si>
  <si>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</si>
  <si>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</si>
  <si>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</si>
  <si>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</si>
  <si>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</si>
  <si>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</si>
  <si>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</si>
  <si>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</si>
  <si>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</si>
  <si>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</si>
  <si>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</si>
  <si>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</si>
  <si>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</si>
  <si>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</si>
  <si>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</si>
  <si>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</si>
  <si>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</si>
  <si>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</si>
  <si>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</si>
  <si>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</si>
  <si>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</si>
  <si>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</si>
  <si>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</si>
  <si>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</si>
  <si>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</si>
  <si>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200/7</t>
  </si>
  <si>
    <t>200/10</t>
  </si>
  <si>
    <t>50/100</t>
  </si>
  <si>
    <t>1/18</t>
  </si>
  <si>
    <t>Хлеб белый</t>
  </si>
  <si>
    <t>1/32</t>
  </si>
  <si>
    <t>Бутерброд с колбасой в/к</t>
  </si>
  <si>
    <t>30/18</t>
  </si>
  <si>
    <t>Каша молочная овсяная с маслом</t>
  </si>
  <si>
    <t>Чай с сахаром, сливками</t>
  </si>
  <si>
    <t xml:space="preserve">Яблоко </t>
  </si>
  <si>
    <t>1/112</t>
  </si>
  <si>
    <t>Закуска</t>
  </si>
  <si>
    <t>Суп с яичными хлопьями, курой</t>
  </si>
  <si>
    <t>1/212,5</t>
  </si>
  <si>
    <t>Плов со свининой</t>
  </si>
  <si>
    <t>Зеленый горошек</t>
  </si>
  <si>
    <t>1/23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</si>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</sst>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22" sqref="M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45021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38</v>
      </c>
      <c r="C4" s="8"/>
      <c r="D4" s="9" t="s">
        <v>32</v>
      </c>
      <c r="E4" s="11">
        <v>17.61</v>
      </c>
      <c r="F4" s="10" t="s">
        <v>33</v>
      </c>
      <c r="G4" s="11">
        <v>158.43</v>
      </c>
      <c r="H4" s="11">
        <v>6.6550000000000002</v>
      </c>
      <c r="I4" s="11">
        <v>6.3150000000000004</v>
      </c>
      <c r="J4" s="12">
        <v>7.99</v>
      </c>
      <c r="K4" s="1"/>
    </row>
    <row r="5" spans="1:11" ht="16.8" thickBot="1" x14ac:dyDescent="0.35">
      <c r="A5" s="13"/>
      <c r="B5" s="29" t="s">
        <v>17</v>
      </c>
      <c r="C5" s="45"/>
      <c r="D5" s="9" t="s">
        <v>34</v>
      </c>
      <c r="E5" s="11">
        <v>14.85</v>
      </c>
      <c r="F5" s="10" t="s">
        <v>27</v>
      </c>
      <c r="G5" s="46">
        <v>204</v>
      </c>
      <c r="H5" s="46">
        <v>7.4</v>
      </c>
      <c r="I5" s="46">
        <v>6.7</v>
      </c>
      <c r="J5" s="47">
        <v>28.4</v>
      </c>
      <c r="K5" s="1"/>
    </row>
    <row r="6" spans="1:11" ht="16.8" thickBot="1" x14ac:dyDescent="0.35">
      <c r="A6" s="13"/>
      <c r="B6" s="29" t="s">
        <v>22</v>
      </c>
      <c r="C6" s="45"/>
      <c r="D6" s="9" t="s">
        <v>35</v>
      </c>
      <c r="E6" s="11">
        <v>7.32</v>
      </c>
      <c r="F6" s="10" t="s">
        <v>26</v>
      </c>
      <c r="G6" s="46">
        <v>119</v>
      </c>
      <c r="H6" s="46">
        <v>0.8</v>
      </c>
      <c r="I6" s="46">
        <v>1.2</v>
      </c>
      <c r="J6" s="47">
        <v>26.4</v>
      </c>
      <c r="K6" s="1"/>
    </row>
    <row r="7" spans="1:11" ht="16.8" thickBot="1" x14ac:dyDescent="0.35">
      <c r="A7" s="13"/>
      <c r="B7" s="29" t="s">
        <v>25</v>
      </c>
      <c r="C7" s="45"/>
      <c r="D7" s="9" t="s">
        <v>36</v>
      </c>
      <c r="E7" s="11">
        <v>9.52</v>
      </c>
      <c r="F7" s="10" t="s">
        <v>37</v>
      </c>
      <c r="G7" s="46">
        <f>47*1.12</f>
        <v>52.640000000000008</v>
      </c>
      <c r="H7" s="46">
        <f>0.41*1.12</f>
        <v>0.4592</v>
      </c>
      <c r="I7" s="46">
        <f>0.4*1.12</f>
        <v>0.44800000000000006</v>
      </c>
      <c r="J7" s="47">
        <f>9.8*1.12</f>
        <v>10.976000000000003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51.41</v>
      </c>
      <c r="F9" s="22"/>
      <c r="G9" s="22">
        <f>SUM(G4:G8)</f>
        <v>566.80000000000007</v>
      </c>
      <c r="H9" s="11">
        <f>SUM(H4:H8)</f>
        <v>16.354199999999999</v>
      </c>
      <c r="I9" s="11">
        <f>SUM(I4:I8)</f>
        <v>14.782999999999999</v>
      </c>
      <c r="J9" s="12">
        <f>SUM(J4:J8)</f>
        <v>81.695999999999998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31" t="s">
        <v>39</v>
      </c>
      <c r="E12" s="11">
        <v>16.78</v>
      </c>
      <c r="F12" s="10" t="s">
        <v>40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41</v>
      </c>
      <c r="E13" s="11">
        <v>31.51</v>
      </c>
      <c r="F13" s="10" t="s">
        <v>28</v>
      </c>
      <c r="G13" s="15">
        <f>203.5*1.5</f>
        <v>305.25</v>
      </c>
      <c r="H13" s="15">
        <f>6.5*1.5</f>
        <v>9.75</v>
      </c>
      <c r="I13" s="15">
        <f>9.9*1.5</f>
        <v>14.850000000000001</v>
      </c>
      <c r="J13" s="16">
        <f>22.9*1.5</f>
        <v>34.349999999999994</v>
      </c>
      <c r="K13" s="1"/>
    </row>
    <row r="14" spans="1:11" ht="16.8" customHeight="1" thickBot="1" x14ac:dyDescent="0.35">
      <c r="A14" s="13"/>
      <c r="B14" s="29" t="s">
        <v>38</v>
      </c>
      <c r="C14" s="30"/>
      <c r="D14" s="43" t="s">
        <v>42</v>
      </c>
      <c r="E14" s="11">
        <v>4.91</v>
      </c>
      <c r="F14" s="10" t="s">
        <v>43</v>
      </c>
      <c r="G14" s="15">
        <f>58*0.23</f>
        <v>13.34</v>
      </c>
      <c r="H14" s="15">
        <f>3*0.23</f>
        <v>0.69000000000000006</v>
      </c>
      <c r="I14" s="15">
        <f>0.5*0.23</f>
        <v>0.115</v>
      </c>
      <c r="J14" s="16">
        <f>7.3*0.23</f>
        <v>1.679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44</v>
      </c>
      <c r="E15" s="11">
        <v>16.5</v>
      </c>
      <c r="F15" s="10" t="s">
        <v>24</v>
      </c>
      <c r="G15" s="46">
        <v>92</v>
      </c>
      <c r="H15" s="46">
        <v>1</v>
      </c>
      <c r="I15" s="46">
        <v>0</v>
      </c>
      <c r="J15" s="47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30</v>
      </c>
      <c r="E16" s="11">
        <v>3.89</v>
      </c>
      <c r="F16" s="10" t="s">
        <v>31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73.59</v>
      </c>
      <c r="F17" s="33"/>
      <c r="G17" s="15">
        <f>SUM(G12:G16)</f>
        <v>625.68999999999994</v>
      </c>
      <c r="H17" s="15">
        <f>SUM(H12:H16)</f>
        <v>26.8</v>
      </c>
      <c r="I17" s="15">
        <f>SUM(I12:I16)</f>
        <v>23.755000000000003</v>
      </c>
      <c r="J17" s="16">
        <f>SUM(J12:J16)</f>
        <v>74.328999999999994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1192.49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2023-04-04T06:47:20Z</dcterms:modified>
</cp:coreProperties>
</file>