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3" i="1" l="1"/>
  <c r="I13" i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<sst xmlns="http://schemas.openxmlformats.org/spreadsheetml/2006/main" count="44" uniqueCount="43">
  <si>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</si>
  <si>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</si>
  <si>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</si>
  <si>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</si>
  <si>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</si>
  <si>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</si>
  <si>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</si>
  <si>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</si>
  <si>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</si>
  <si>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</si>
  <si>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</si>
  <si>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</si>
  <si>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</si>
  <si>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</si>
  <si>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</si>
  <si>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</si>
  <si>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</si>
  <si>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</si>
  <si>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</si>
  <si>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</si>
  <si>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</si>
  <si>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</si>
  <si>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</si>
  <si>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</si>
  <si>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</si>
  <si>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</si>
  <si>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1/18</t>
  </si>
  <si>
    <t>Хлеб белый</t>
  </si>
  <si>
    <t>1/32</t>
  </si>
  <si>
    <t>Запеканка творожная с джемом</t>
  </si>
  <si>
    <t>100/20</t>
  </si>
  <si>
    <t xml:space="preserve">Киви </t>
  </si>
  <si>
    <t>Борщ "Кубанский"со сметаной, мясом</t>
  </si>
  <si>
    <t>212,5/10</t>
  </si>
  <si>
    <t>Рагу из свинины</t>
  </si>
  <si>
    <t>50/125</t>
  </si>
  <si>
    <t>Огурец свежий</t>
  </si>
  <si>
    <t>Компот из вишни</t>
  </si>
  <si>
    <t>Закуска</t>
  </si>
  <si>
    <t>Чай с сахаром, сливками</t>
  </si>
  <si>
    <t>200/10</t>
  </si>
  <si>
    <t>1/41 (1/2 шт)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</si>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</sst>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8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19</v>
      </c>
      <c r="C1" s="52"/>
      <c r="D1" s="53"/>
      <c r="E1" s="2" t="s">
        <v>11</v>
      </c>
      <c r="F1" s="3"/>
      <c r="G1" s="2"/>
      <c r="H1" s="2"/>
      <c r="I1" s="2" t="s">
        <v>1</v>
      </c>
      <c r="J1" s="45">
        <v>44994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29</v>
      </c>
      <c r="E4" s="11">
        <v>30.48</v>
      </c>
      <c r="F4" s="10" t="s">
        <v>30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22</v>
      </c>
      <c r="C5" s="46"/>
      <c r="D5" s="9" t="s">
        <v>39</v>
      </c>
      <c r="E5" s="11">
        <v>7.32</v>
      </c>
      <c r="F5" s="10" t="s">
        <v>40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25</v>
      </c>
      <c r="C6" s="46"/>
      <c r="D6" s="9" t="s">
        <v>31</v>
      </c>
      <c r="E6" s="11">
        <v>3.69</v>
      </c>
      <c r="F6" s="50" t="s">
        <v>41</v>
      </c>
      <c r="G6" s="47">
        <f>47*0.41</f>
        <v>19.27</v>
      </c>
      <c r="H6" s="47">
        <f>0.8*0.41</f>
        <v>0.32800000000000001</v>
      </c>
      <c r="I6" s="47">
        <f>0.4*0.41</f>
        <v>0.16400000000000001</v>
      </c>
      <c r="J6" s="48">
        <f>8.1*0.41</f>
        <v>3.3209999999999997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43.599999999999994</v>
      </c>
      <c r="F8" s="22"/>
      <c r="G8" s="22">
        <f>SUM(G4:G7)</f>
        <v>354</v>
      </c>
      <c r="H8" s="11">
        <f>SUM(H4:H7)</f>
        <v>17.867999999999999</v>
      </c>
      <c r="I8" s="11">
        <f>SUM(I4:I7)</f>
        <v>7.7839999999999998</v>
      </c>
      <c r="J8" s="12">
        <f>SUM(J4:J7)</f>
        <v>53.650999999999996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32</v>
      </c>
      <c r="E11" s="11">
        <v>28.01</v>
      </c>
      <c r="F11" s="10" t="s">
        <v>33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34</v>
      </c>
      <c r="E12" s="11">
        <v>35.93</v>
      </c>
      <c r="F12" s="10" t="s">
        <v>35</v>
      </c>
      <c r="G12" s="15">
        <f>148.5*1.75</f>
        <v>259.875</v>
      </c>
      <c r="H12" s="15">
        <f>2.2*1.75</f>
        <v>3.8500000000000005</v>
      </c>
      <c r="I12" s="15">
        <f>13.2*1.75</f>
        <v>23.099999999999998</v>
      </c>
      <c r="J12" s="16">
        <f>5.4*1.75</f>
        <v>9.4500000000000011</v>
      </c>
      <c r="K12" s="1"/>
    </row>
    <row r="13" spans="1:11" ht="16.8" customHeight="1" thickBot="1" x14ac:dyDescent="0.35">
      <c r="A13" s="13"/>
      <c r="B13" s="29" t="s">
        <v>38</v>
      </c>
      <c r="C13" s="30"/>
      <c r="D13" s="43" t="s">
        <v>36</v>
      </c>
      <c r="E13" s="11">
        <v>3.01</v>
      </c>
      <c r="F13" s="10" t="s">
        <v>42</v>
      </c>
      <c r="G13" s="15">
        <f>15/5</f>
        <v>3</v>
      </c>
      <c r="H13" s="15">
        <f>0.8/5</f>
        <v>0.16</v>
      </c>
      <c r="I13" s="15">
        <f>0.1/5</f>
        <v>0.02</v>
      </c>
      <c r="J13" s="16">
        <f>2.8/5</f>
        <v>0.55999999999999994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37</v>
      </c>
      <c r="E14" s="11">
        <v>10.56</v>
      </c>
      <c r="F14" s="10" t="s">
        <v>24</v>
      </c>
      <c r="G14" s="47">
        <v>107</v>
      </c>
      <c r="H14" s="47">
        <v>0.6</v>
      </c>
      <c r="I14" s="47">
        <v>0.2</v>
      </c>
      <c r="J14" s="48">
        <v>27.4</v>
      </c>
      <c r="K14" s="1"/>
    </row>
    <row r="15" spans="1:11" ht="16.2" x14ac:dyDescent="0.3">
      <c r="A15" s="13"/>
      <c r="B15" s="17" t="s">
        <v>21</v>
      </c>
      <c r="C15" s="14"/>
      <c r="D15" s="31" t="s">
        <v>27</v>
      </c>
      <c r="E15" s="11">
        <v>3.89</v>
      </c>
      <c r="F15" s="10" t="s">
        <v>28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81.400000000000006</v>
      </c>
      <c r="F16" s="33"/>
      <c r="G16" s="15">
        <f>SUM(G11:G15)</f>
        <v>515.65899999999999</v>
      </c>
      <c r="H16" s="15">
        <f>SUM(H11:H15)</f>
        <v>8.9320000000000004</v>
      </c>
      <c r="I16" s="15">
        <f>SUM(I11:I15)</f>
        <v>28.465999999999998</v>
      </c>
      <c r="J16" s="16">
        <f>SUM(J11:J15)</f>
        <v>60.985999999999997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869.65899999999999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2023-03-07T05:40:57Z</dcterms:modified>
</cp:coreProperties>
</file>