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E8" i="1" l="1"/>
  <c r="E18" i="1" l="1"/>
  <c r="E19" i="1" l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<sst xmlns="http://schemas.openxmlformats.org/spreadsheetml/2006/main" count="50" uniqueCount="47">
  <si>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</si>
  <si>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</si>
  <si>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</si>
  <si>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</si>
  <si>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</si>
  <si>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</si>
  <si>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</si>
  <si>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</si>
  <si>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</si>
  <si>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</si>
  <si>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</si>
  <si>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</si>
  <si>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</si>
  <si>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</si>
  <si>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</si>
  <si>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</si>
  <si>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</si>
  <si>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</si>
  <si>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</si>
  <si>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</si>
  <si>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</si>
  <si>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</si>
  <si>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</si>
  <si>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</si>
  <si>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</si>
  <si>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</si>
  <si>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</si>
  <si>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</si>
  <si>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Котлета рыбная (судак)</t>
  </si>
  <si>
    <t>1/50</t>
  </si>
  <si>
    <t>Картофель отварной</t>
  </si>
  <si>
    <t>1/100</t>
  </si>
  <si>
    <t>Сок фруктовый т/п</t>
  </si>
  <si>
    <t>Гарнир</t>
  </si>
  <si>
    <t>Закуска</t>
  </si>
  <si>
    <t>100/20</t>
  </si>
  <si>
    <t>Бутерброд с колбасой в/к</t>
  </si>
  <si>
    <t>30/18</t>
  </si>
  <si>
    <t>Огурец соленый</t>
  </si>
  <si>
    <t>1/19</t>
  </si>
  <si>
    <t>Макароны с сыром "Голландским"</t>
  </si>
  <si>
    <t>Чай с сахаром, сливками</t>
  </si>
  <si>
    <t>200/10</t>
  </si>
  <si>
    <t>1/22,5</t>
  </si>
  <si>
    <t>Суп картофельный с рисом</t>
  </si>
  <si>
    <t>Кондитерка</t>
  </si>
  <si>
    <t>Вафли с воздушной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</si>
</sst>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Q14" sqref="Q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44974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34</v>
      </c>
      <c r="C4" s="8"/>
      <c r="D4" s="9" t="s">
        <v>36</v>
      </c>
      <c r="E4" s="11">
        <v>18.23</v>
      </c>
      <c r="F4" s="10" t="s">
        <v>37</v>
      </c>
      <c r="G4" s="11">
        <v>158.43</v>
      </c>
      <c r="H4" s="11">
        <v>6.6550000000000002</v>
      </c>
      <c r="I4" s="11">
        <v>6.3150000000000004</v>
      </c>
      <c r="J4" s="12">
        <v>7.99</v>
      </c>
      <c r="K4" s="1"/>
    </row>
    <row r="5" spans="1:11" ht="16.8" thickBot="1" x14ac:dyDescent="0.35">
      <c r="A5" s="13"/>
      <c r="B5" s="29" t="s">
        <v>17</v>
      </c>
      <c r="C5" s="45"/>
      <c r="D5" s="9" t="s">
        <v>40</v>
      </c>
      <c r="E5" s="11">
        <v>17.12</v>
      </c>
      <c r="F5" s="10" t="s">
        <v>35</v>
      </c>
      <c r="G5" s="46">
        <v>240.96</v>
      </c>
      <c r="H5" s="46">
        <v>8.8800000000000008</v>
      </c>
      <c r="I5" s="46">
        <v>10.68</v>
      </c>
      <c r="J5" s="47">
        <v>27</v>
      </c>
      <c r="K5" s="1"/>
    </row>
    <row r="6" spans="1:11" ht="16.8" thickBot="1" x14ac:dyDescent="0.35">
      <c r="A6" s="13"/>
      <c r="B6" s="29" t="s">
        <v>22</v>
      </c>
      <c r="C6" s="45"/>
      <c r="D6" s="9" t="s">
        <v>41</v>
      </c>
      <c r="E6" s="11">
        <v>7.32</v>
      </c>
      <c r="F6" s="10" t="s">
        <v>42</v>
      </c>
      <c r="G6" s="46">
        <v>119</v>
      </c>
      <c r="H6" s="46">
        <v>0.8</v>
      </c>
      <c r="I6" s="46">
        <v>1.2</v>
      </c>
      <c r="J6" s="47">
        <v>26.4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25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45.39</v>
      </c>
      <c r="F8" s="22"/>
      <c r="G8" s="22">
        <f>SUM(G4:G7)</f>
        <v>551.12</v>
      </c>
      <c r="H8" s="11">
        <f>SUM(H4:H7)</f>
        <v>17.375</v>
      </c>
      <c r="I8" s="11">
        <f>SUM(I4:I7)</f>
        <v>18.315000000000001</v>
      </c>
      <c r="J8" s="12">
        <f>SUM(J4:J7)</f>
        <v>69.319999999999993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31" t="s">
        <v>44</v>
      </c>
      <c r="E11" s="11">
        <v>8.94</v>
      </c>
      <c r="F11" s="10" t="s">
        <v>24</v>
      </c>
      <c r="G11" s="15">
        <v>65.8</v>
      </c>
      <c r="H11" s="15">
        <v>1.4</v>
      </c>
      <c r="I11" s="15">
        <v>1.4</v>
      </c>
      <c r="J11" s="16">
        <v>11.8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28</v>
      </c>
      <c r="E12" s="11">
        <v>29.05</v>
      </c>
      <c r="F12" s="10" t="s">
        <v>29</v>
      </c>
      <c r="G12" s="15">
        <f>155/2</f>
        <v>77.5</v>
      </c>
      <c r="H12" s="15">
        <f>12.7/2</f>
        <v>6.35</v>
      </c>
      <c r="I12" s="15">
        <f>6.9/2</f>
        <v>3.45</v>
      </c>
      <c r="J12" s="16">
        <f>10.5/2</f>
        <v>5.25</v>
      </c>
      <c r="K12" s="1"/>
    </row>
    <row r="13" spans="1:11" ht="16.8" customHeight="1" thickBot="1" x14ac:dyDescent="0.35">
      <c r="A13" s="13"/>
      <c r="B13" s="29" t="s">
        <v>33</v>
      </c>
      <c r="C13" s="30"/>
      <c r="D13" s="43" t="s">
        <v>30</v>
      </c>
      <c r="E13" s="11">
        <v>10.1</v>
      </c>
      <c r="F13" s="10" t="s">
        <v>31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29" t="s">
        <v>34</v>
      </c>
      <c r="C14" s="30"/>
      <c r="D14" s="43" t="s">
        <v>38</v>
      </c>
      <c r="E14" s="11">
        <v>3.25</v>
      </c>
      <c r="F14" s="10" t="s">
        <v>39</v>
      </c>
      <c r="G14" s="46">
        <f>11*0.19</f>
        <v>2.09</v>
      </c>
      <c r="H14" s="46">
        <f>0.8*0.19</f>
        <v>0.15200000000000002</v>
      </c>
      <c r="I14" s="46">
        <f>0.1*0.19</f>
        <v>1.9000000000000003E-2</v>
      </c>
      <c r="J14" s="47">
        <f>1.7*0.19</f>
        <v>0.32300000000000001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32</v>
      </c>
      <c r="E15" s="11">
        <v>16.5</v>
      </c>
      <c r="F15" s="10" t="s">
        <v>24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8" customHeight="1" thickBot="1" x14ac:dyDescent="0.35">
      <c r="A16" s="13"/>
      <c r="B16" s="34" t="s">
        <v>45</v>
      </c>
      <c r="C16" s="30"/>
      <c r="D16" s="43" t="s">
        <v>46</v>
      </c>
      <c r="E16" s="11">
        <v>7.88</v>
      </c>
      <c r="F16" s="10" t="s">
        <v>43</v>
      </c>
      <c r="G16" s="46">
        <v>272.8</v>
      </c>
      <c r="H16" s="46">
        <v>2.42</v>
      </c>
      <c r="I16" s="46">
        <v>13.475</v>
      </c>
      <c r="J16" s="47">
        <v>35.200000000000003</v>
      </c>
      <c r="K16" s="1"/>
    </row>
    <row r="17" spans="1:11" ht="16.2" x14ac:dyDescent="0.3">
      <c r="A17" s="13"/>
      <c r="B17" s="17" t="s">
        <v>21</v>
      </c>
      <c r="C17" s="14"/>
      <c r="D17" s="31" t="s">
        <v>26</v>
      </c>
      <c r="E17" s="11">
        <v>3.89</v>
      </c>
      <c r="F17" s="10" t="s">
        <v>27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SUM(E11:E17)</f>
        <v>79.61</v>
      </c>
      <c r="F18" s="33"/>
      <c r="G18" s="15">
        <f>SUM(G11:G17)</f>
        <v>819.59</v>
      </c>
      <c r="H18" s="15">
        <f>SUM(H11:H17)</f>
        <v>28.282</v>
      </c>
      <c r="I18" s="15">
        <f>SUM(I11:I17)</f>
        <v>37.433999999999997</v>
      </c>
      <c r="J18" s="16">
        <f>SUM(J11:J17)</f>
        <v>90.073000000000008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E8+E18</f>
        <v>125</v>
      </c>
      <c r="F19" s="37"/>
      <c r="G19" s="37">
        <f>G8+G18</f>
        <v>1370.71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2023-02-16T08:02:02Z</cp:lastPrinted>
  <dcterms:created xsi:type="dcterms:W3CDTF">2015-06-05T18:19:34Z</dcterms:created>
  <dcterms:modified xsi:type="dcterms:W3CDTF">2023-02-16T08:02:11Z</dcterms:modified>
</cp:coreProperties>
</file>