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 l="1"/>
  <c r="I6" i="1"/>
  <c r="H6" i="1"/>
  <c r="G6" i="1"/>
  <c r="J4" i="1" l="1"/>
  <c r="I4" i="1"/>
  <c r="H4" i="1"/>
  <c r="G4" i="1"/>
  <c r="E10" i="1" l="1"/>
  <c r="E19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<sst xmlns="http://schemas.openxmlformats.org/spreadsheetml/2006/main" count="44" uniqueCount="43">
  <si>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</si>
  <si>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</si>
  <si>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</si>
  <si>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</si>
  <si>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</si>
  <si>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</si>
  <si>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</si>
  <si>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</si>
  <si>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</si>
  <si>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</si>
  <si>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</si>
  <si>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</si>
  <si>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</si>
  <si>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</si>
  <si>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</si>
  <si>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</si>
  <si>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</si>
  <si>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</si>
  <si>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</si>
  <si>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</si>
  <si>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</si>
  <si>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</si>
  <si>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</si>
  <si>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</si>
  <si>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</si>
  <si>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</si>
  <si>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</si>
  <si>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Закуска</t>
  </si>
  <si>
    <t>Фрукт</t>
  </si>
  <si>
    <t>1/50</t>
  </si>
  <si>
    <t>Пюре картофельное</t>
  </si>
  <si>
    <t>Блинчики с вишневым джемом, сгущенкой</t>
  </si>
  <si>
    <t>2/64/30</t>
  </si>
  <si>
    <t>Чай с сахаром</t>
  </si>
  <si>
    <t>1/200/7</t>
  </si>
  <si>
    <t>Мандарин</t>
  </si>
  <si>
    <t>1/148</t>
  </si>
  <si>
    <t>Суп с макаронами, курой</t>
  </si>
  <si>
    <t>1/212,5</t>
  </si>
  <si>
    <t>Пудинг мясной</t>
  </si>
  <si>
    <t>Сок фруктовый</t>
  </si>
  <si>
    <t>Огурец свежий</t>
  </si>
  <si>
    <t>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</si>
</sst>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17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44918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thickBot="1" x14ac:dyDescent="0.35">
      <c r="A4" s="7" t="s">
        <v>10</v>
      </c>
      <c r="B4" s="29" t="s">
        <v>16</v>
      </c>
      <c r="C4" s="8"/>
      <c r="D4" s="49" t="s">
        <v>31</v>
      </c>
      <c r="E4" s="11">
        <v>28.98</v>
      </c>
      <c r="F4" s="10" t="s">
        <v>32</v>
      </c>
      <c r="G4" s="11">
        <f>260*1.58</f>
        <v>410.8</v>
      </c>
      <c r="H4" s="11">
        <f>5.5*1.58</f>
        <v>8.6900000000000013</v>
      </c>
      <c r="I4" s="11">
        <f>11*1.58</f>
        <v>17.380000000000003</v>
      </c>
      <c r="J4" s="12">
        <f>34*1.58</f>
        <v>53.72</v>
      </c>
      <c r="K4" s="1"/>
    </row>
    <row r="5" spans="1:11" ht="16.8" thickBot="1" x14ac:dyDescent="0.35">
      <c r="A5" s="13"/>
      <c r="B5" s="29" t="s">
        <v>22</v>
      </c>
      <c r="C5" s="46"/>
      <c r="D5" s="9" t="s">
        <v>33</v>
      </c>
      <c r="E5" s="11">
        <v>1.32</v>
      </c>
      <c r="F5" s="10" t="s">
        <v>34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28</v>
      </c>
      <c r="C6" s="46"/>
      <c r="D6" s="9" t="s">
        <v>35</v>
      </c>
      <c r="E6" s="11">
        <v>13.32</v>
      </c>
      <c r="F6" s="10" t="s">
        <v>36</v>
      </c>
      <c r="G6" s="47">
        <f>53*1.48</f>
        <v>78.44</v>
      </c>
      <c r="H6" s="47">
        <f>0.81*1.48</f>
        <v>1.1988000000000001</v>
      </c>
      <c r="I6" s="47">
        <f>0.31*1.48</f>
        <v>0.45879999999999999</v>
      </c>
      <c r="J6" s="48">
        <f>11.54*1.48</f>
        <v>17.0792</v>
      </c>
      <c r="K6" s="1"/>
    </row>
    <row r="7" spans="1:11" ht="16.8" thickBot="1" x14ac:dyDescent="0.35">
      <c r="A7" s="13"/>
      <c r="B7" s="29"/>
      <c r="C7" s="46"/>
      <c r="D7" s="9"/>
      <c r="E7" s="11"/>
      <c r="F7" s="10"/>
      <c r="G7" s="47"/>
      <c r="H7" s="47"/>
      <c r="I7" s="47"/>
      <c r="J7" s="48"/>
      <c r="K7" s="1"/>
    </row>
    <row r="8" spans="1:11" ht="16.8" thickBot="1" x14ac:dyDescent="0.35">
      <c r="A8" s="13"/>
      <c r="B8" s="29"/>
      <c r="C8" s="46"/>
      <c r="D8" s="9"/>
      <c r="E8" s="11"/>
      <c r="F8" s="10"/>
      <c r="G8" s="47"/>
      <c r="H8" s="47"/>
      <c r="I8" s="47"/>
      <c r="J8" s="48"/>
      <c r="K8" s="1"/>
    </row>
    <row r="9" spans="1:11" ht="16.8" thickBot="1" x14ac:dyDescent="0.35">
      <c r="A9" s="13"/>
      <c r="B9" s="17"/>
      <c r="C9" s="14"/>
      <c r="D9" s="18"/>
      <c r="E9" s="11"/>
      <c r="F9" s="10"/>
      <c r="G9" s="19"/>
      <c r="H9" s="19"/>
      <c r="I9" s="19"/>
      <c r="J9" s="20"/>
      <c r="K9" s="1"/>
    </row>
    <row r="10" spans="1:11" ht="18" x14ac:dyDescent="0.3">
      <c r="A10" s="7"/>
      <c r="B10" s="17"/>
      <c r="C10" s="8"/>
      <c r="D10" s="21"/>
      <c r="E10" s="22">
        <f>SUM(E4:E9)</f>
        <v>43.620000000000005</v>
      </c>
      <c r="F10" s="22"/>
      <c r="G10" s="22">
        <f>SUM(G4:G9)</f>
        <v>530.94000000000005</v>
      </c>
      <c r="H10" s="11">
        <f>SUM(H4:H9)</f>
        <v>10.088800000000001</v>
      </c>
      <c r="I10" s="11">
        <f>SUM(I4:I9)</f>
        <v>17.938800000000004</v>
      </c>
      <c r="J10" s="12">
        <f>SUM(J4:J9)</f>
        <v>81.599199999999996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23</v>
      </c>
      <c r="C13" s="30"/>
      <c r="D13" s="44" t="s">
        <v>37</v>
      </c>
      <c r="E13" s="11">
        <v>12.9</v>
      </c>
      <c r="F13" s="10" t="s">
        <v>38</v>
      </c>
      <c r="G13" s="15">
        <v>84.4</v>
      </c>
      <c r="H13" s="15">
        <v>5.4</v>
      </c>
      <c r="I13" s="15">
        <v>4</v>
      </c>
      <c r="J13" s="16">
        <v>7</v>
      </c>
      <c r="K13" s="1"/>
    </row>
    <row r="14" spans="1:11" ht="16.8" customHeight="1" thickBot="1" x14ac:dyDescent="0.35">
      <c r="A14" s="13"/>
      <c r="B14" s="29" t="s">
        <v>16</v>
      </c>
      <c r="C14" s="30"/>
      <c r="D14" s="43" t="s">
        <v>39</v>
      </c>
      <c r="E14" s="11">
        <v>37.76</v>
      </c>
      <c r="F14" s="10" t="s">
        <v>29</v>
      </c>
      <c r="G14" s="15">
        <f>138.4/2</f>
        <v>69.2</v>
      </c>
      <c r="H14" s="15">
        <f>10.4/2</f>
        <v>5.2</v>
      </c>
      <c r="I14" s="15">
        <f>9.4/2</f>
        <v>4.7</v>
      </c>
      <c r="J14" s="16">
        <f>3/2</f>
        <v>1.5</v>
      </c>
      <c r="K14" s="1"/>
    </row>
    <row r="15" spans="1:11" ht="16.8" customHeight="1" thickBot="1" x14ac:dyDescent="0.35">
      <c r="A15" s="13"/>
      <c r="B15" s="29" t="s">
        <v>25</v>
      </c>
      <c r="C15" s="30"/>
      <c r="D15" s="43" t="s">
        <v>30</v>
      </c>
      <c r="E15" s="11">
        <v>9.57</v>
      </c>
      <c r="F15" s="10" t="s">
        <v>24</v>
      </c>
      <c r="G15" s="15">
        <v>125.333</v>
      </c>
      <c r="H15" s="15">
        <v>2.5329999999999999</v>
      </c>
      <c r="I15" s="15">
        <v>4.5999999999999996</v>
      </c>
      <c r="J15" s="16">
        <v>18.466999999999999</v>
      </c>
      <c r="K15" s="1"/>
    </row>
    <row r="16" spans="1:11" ht="16.8" customHeight="1" thickBot="1" x14ac:dyDescent="0.35">
      <c r="A16" s="13"/>
      <c r="B16" s="29" t="s">
        <v>27</v>
      </c>
      <c r="C16" s="30"/>
      <c r="D16" s="43" t="s">
        <v>41</v>
      </c>
      <c r="E16" s="11">
        <v>5.25</v>
      </c>
      <c r="F16" s="10" t="s">
        <v>42</v>
      </c>
      <c r="G16" s="47">
        <v>15</v>
      </c>
      <c r="H16" s="47">
        <v>0.8</v>
      </c>
      <c r="I16" s="47">
        <v>0.1</v>
      </c>
      <c r="J16" s="48">
        <v>2.8</v>
      </c>
      <c r="K16" s="1"/>
    </row>
    <row r="17" spans="1:11" ht="16.8" customHeight="1" thickBot="1" x14ac:dyDescent="0.35">
      <c r="A17" s="13"/>
      <c r="B17" s="29" t="s">
        <v>18</v>
      </c>
      <c r="C17" s="30"/>
      <c r="D17" s="43" t="s">
        <v>40</v>
      </c>
      <c r="E17" s="11">
        <v>14</v>
      </c>
      <c r="F17" s="10" t="s">
        <v>26</v>
      </c>
      <c r="G17" s="47">
        <v>92</v>
      </c>
      <c r="H17" s="47">
        <v>1</v>
      </c>
      <c r="I17" s="47">
        <v>0</v>
      </c>
      <c r="J17" s="48">
        <v>20</v>
      </c>
      <c r="K17" s="1"/>
    </row>
    <row r="18" spans="1:11" ht="16.2" x14ac:dyDescent="0.3">
      <c r="A18" s="13"/>
      <c r="B18" s="17" t="s">
        <v>19</v>
      </c>
      <c r="C18" s="14"/>
      <c r="D18" s="31" t="s">
        <v>20</v>
      </c>
      <c r="E18" s="11">
        <v>1.9</v>
      </c>
      <c r="F18" s="10" t="s">
        <v>21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14</v>
      </c>
      <c r="E19" s="33">
        <f>SUM(E13:E18)</f>
        <v>81.38</v>
      </c>
      <c r="F19" s="33"/>
      <c r="G19" s="15">
        <f>SUM(G13:G18)</f>
        <v>437.93299999999999</v>
      </c>
      <c r="H19" s="15">
        <f>SUM(H13:H18)</f>
        <v>16.933</v>
      </c>
      <c r="I19" s="15">
        <f>SUM(I13:I18)</f>
        <v>13.399999999999999</v>
      </c>
      <c r="J19" s="16">
        <f>SUM(J13:J18)</f>
        <v>57.766999999999996</v>
      </c>
      <c r="K19" s="1"/>
    </row>
    <row r="20" spans="1:11" ht="18.600000000000001" thickBot="1" x14ac:dyDescent="0.35">
      <c r="A20" s="13"/>
      <c r="B20" s="34"/>
      <c r="C20" s="35"/>
      <c r="D20" s="36" t="s">
        <v>15</v>
      </c>
      <c r="E20" s="37">
        <f>E10+E19</f>
        <v>125</v>
      </c>
      <c r="F20" s="37"/>
      <c r="G20" s="37">
        <f>G10+G19</f>
        <v>968.87300000000005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2022-12-22T04:11:34Z</dcterms:modified>
</cp:coreProperties>
</file>