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13" i="1" l="1"/>
  <c r="I13" i="1"/>
  <c r="H13" i="1"/>
  <c r="G13" i="1"/>
  <c r="E9" i="1" l="1"/>
  <c r="E17" i="1" l="1"/>
  <c r="E18" i="1" l="1"/>
  <c r="J17" i="1" l="1"/>
  <c r="I17" i="1"/>
  <c r="H17" i="1"/>
  <c r="G17" i="1"/>
  <c r="J9" i="1"/>
  <c r="I9" i="1"/>
  <c r="H9" i="1"/>
  <c r="G9" i="1"/>
  <c r="G18" i="1" l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<sst xmlns="http://schemas.openxmlformats.org/spreadsheetml/2006/main" count="47" uniqueCount="46">
  <si>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</si>
  <si>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</si>
  <si>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</si>
  <si>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</si>
  <si>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</si>
  <si>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</si>
  <si>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</si>
  <si>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</si>
  <si>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</si>
  <si>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</si>
  <si>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</si>
  <si>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</si>
  <si>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</si>
  <si>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</si>
  <si>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</si>
  <si>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</si>
  <si>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</si>
  <si>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</si>
  <si>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</si>
  <si>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</si>
  <si>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</si>
  <si>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</si>
  <si>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</si>
  <si>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</si>
  <si>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</si>
  <si>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</si>
  <si>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Гарнир</t>
  </si>
  <si>
    <t>1/200</t>
  </si>
  <si>
    <t>1/18</t>
  </si>
  <si>
    <t>Закуска</t>
  </si>
  <si>
    <t>Фрукт</t>
  </si>
  <si>
    <t>1/50</t>
  </si>
  <si>
    <t>Салат из квашеной капусты</t>
  </si>
  <si>
    <t>Бутерброд с сыром "Российским"</t>
  </si>
  <si>
    <t>30/18</t>
  </si>
  <si>
    <t xml:space="preserve">Пудинг творожный с джемом </t>
  </si>
  <si>
    <t>100/30</t>
  </si>
  <si>
    <t>Чай с лимоном</t>
  </si>
  <si>
    <t>200/7</t>
  </si>
  <si>
    <t>Яблоко</t>
  </si>
  <si>
    <t>1/102</t>
  </si>
  <si>
    <t>Суп картофельный с горбушей</t>
  </si>
  <si>
    <t>1/212,5</t>
  </si>
  <si>
    <t>Рагу из свинины</t>
  </si>
  <si>
    <t>50/125</t>
  </si>
  <si>
    <t>Компот-ассорти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</si>
</sst>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D6" sqref="D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44917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29</v>
      </c>
      <c r="C4" s="8"/>
      <c r="D4" s="9" t="s">
        <v>33</v>
      </c>
      <c r="E4" s="11">
        <v>17.23</v>
      </c>
      <c r="F4" s="10" t="s">
        <v>34</v>
      </c>
      <c r="G4" s="11">
        <v>191</v>
      </c>
      <c r="H4" s="11">
        <v>7.2</v>
      </c>
      <c r="I4" s="11">
        <v>11.4</v>
      </c>
      <c r="J4" s="12">
        <v>14.9</v>
      </c>
      <c r="K4" s="1"/>
    </row>
    <row r="5" spans="1:11" ht="16.8" thickBot="1" x14ac:dyDescent="0.35">
      <c r="A5" s="13"/>
      <c r="B5" s="29" t="s">
        <v>17</v>
      </c>
      <c r="C5" s="46"/>
      <c r="D5" s="9" t="s">
        <v>35</v>
      </c>
      <c r="E5" s="11">
        <v>26.96</v>
      </c>
      <c r="F5" s="10" t="s">
        <v>36</v>
      </c>
      <c r="G5" s="47">
        <v>177</v>
      </c>
      <c r="H5" s="47">
        <v>7.7</v>
      </c>
      <c r="I5" s="47">
        <v>7</v>
      </c>
      <c r="J5" s="48">
        <v>21.3</v>
      </c>
      <c r="K5" s="1"/>
    </row>
    <row r="6" spans="1:11" ht="16.8" thickBot="1" x14ac:dyDescent="0.35">
      <c r="A6" s="13"/>
      <c r="B6" s="29" t="s">
        <v>24</v>
      </c>
      <c r="C6" s="46"/>
      <c r="D6" s="9" t="s">
        <v>37</v>
      </c>
      <c r="E6" s="11">
        <v>2.52</v>
      </c>
      <c r="F6" s="10" t="s">
        <v>38</v>
      </c>
      <c r="G6" s="47">
        <v>31</v>
      </c>
      <c r="H6" s="47">
        <v>0.3</v>
      </c>
      <c r="I6" s="47">
        <v>0.1</v>
      </c>
      <c r="J6" s="48">
        <v>7.3</v>
      </c>
      <c r="K6" s="1"/>
    </row>
    <row r="7" spans="1:11" ht="16.8" thickBot="1" x14ac:dyDescent="0.35">
      <c r="A7" s="13"/>
      <c r="B7" s="29" t="s">
        <v>30</v>
      </c>
      <c r="C7" s="46"/>
      <c r="D7" s="9" t="s">
        <v>39</v>
      </c>
      <c r="E7" s="11">
        <v>9.18</v>
      </c>
      <c r="F7" s="10" t="s">
        <v>40</v>
      </c>
      <c r="G7" s="47">
        <v>47</v>
      </c>
      <c r="H7" s="47">
        <v>0.41</v>
      </c>
      <c r="I7" s="47">
        <v>0.4</v>
      </c>
      <c r="J7" s="48">
        <v>9.8000000000000007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1.23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57.12</v>
      </c>
      <c r="F9" s="22"/>
      <c r="G9" s="22">
        <f>SUM(G4:G8)</f>
        <v>478.73</v>
      </c>
      <c r="H9" s="11">
        <f>SUM(H4:H8)</f>
        <v>16.650000000000002</v>
      </c>
      <c r="I9" s="11">
        <f>SUM(I4:I8)</f>
        <v>19.02</v>
      </c>
      <c r="J9" s="12">
        <f>SUM(J4:J8)</f>
        <v>61.23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25</v>
      </c>
      <c r="C12" s="30"/>
      <c r="D12" s="44" t="s">
        <v>41</v>
      </c>
      <c r="E12" s="11">
        <v>12.87</v>
      </c>
      <c r="F12" s="10" t="s">
        <v>42</v>
      </c>
      <c r="G12" s="15">
        <v>106.4</v>
      </c>
      <c r="H12" s="15">
        <v>5.2</v>
      </c>
      <c r="I12" s="15">
        <v>0.6</v>
      </c>
      <c r="J12" s="16">
        <v>19.8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43</v>
      </c>
      <c r="E13" s="11">
        <v>36.83</v>
      </c>
      <c r="F13" s="10" t="s">
        <v>44</v>
      </c>
      <c r="G13" s="15">
        <f>148.5*1.75</f>
        <v>259.875</v>
      </c>
      <c r="H13" s="15">
        <f>2.2*1.75</f>
        <v>3.8500000000000005</v>
      </c>
      <c r="I13" s="15">
        <f>13.2*1.75</f>
        <v>23.099999999999998</v>
      </c>
      <c r="J13" s="16">
        <f>5.4*1.75</f>
        <v>9.4500000000000011</v>
      </c>
      <c r="K13" s="1"/>
    </row>
    <row r="14" spans="1:11" ht="16.8" customHeight="1" thickBot="1" x14ac:dyDescent="0.35">
      <c r="A14" s="13"/>
      <c r="B14" s="29" t="s">
        <v>26</v>
      </c>
      <c r="C14" s="30"/>
      <c r="D14" s="43" t="s">
        <v>32</v>
      </c>
      <c r="E14" s="11">
        <v>7.76</v>
      </c>
      <c r="F14" s="10" t="s">
        <v>31</v>
      </c>
      <c r="G14" s="15">
        <f>101.7/2</f>
        <v>50.85</v>
      </c>
      <c r="H14" s="15">
        <f>1.4/2</f>
        <v>0.7</v>
      </c>
      <c r="I14" s="15">
        <f>8.1/2</f>
        <v>4.05</v>
      </c>
      <c r="J14" s="16">
        <f>6.2/2</f>
        <v>3.1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45</v>
      </c>
      <c r="E15" s="11">
        <v>8.52</v>
      </c>
      <c r="F15" s="10" t="s">
        <v>27</v>
      </c>
      <c r="G15" s="47">
        <v>49</v>
      </c>
      <c r="H15" s="47">
        <v>0.4</v>
      </c>
      <c r="I15" s="47">
        <v>0.2</v>
      </c>
      <c r="J15" s="48">
        <v>11.5</v>
      </c>
      <c r="K15" s="1"/>
    </row>
    <row r="16" spans="1:11" ht="16.2" x14ac:dyDescent="0.3">
      <c r="A16" s="13"/>
      <c r="B16" s="17" t="s">
        <v>21</v>
      </c>
      <c r="C16" s="14"/>
      <c r="D16" s="31" t="s">
        <v>22</v>
      </c>
      <c r="E16" s="11">
        <v>1.9</v>
      </c>
      <c r="F16" s="10" t="s">
        <v>23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29"/>
      <c r="C17" s="14"/>
      <c r="D17" s="32" t="s">
        <v>15</v>
      </c>
      <c r="E17" s="33">
        <f>SUM(E12:E16)</f>
        <v>67.88</v>
      </c>
      <c r="F17" s="33"/>
      <c r="G17" s="15">
        <f>SUM(G12:G16)</f>
        <v>518.125</v>
      </c>
      <c r="H17" s="15">
        <f>SUM(H12:H16)</f>
        <v>12.15</v>
      </c>
      <c r="I17" s="15">
        <f>SUM(I12:I16)</f>
        <v>27.95</v>
      </c>
      <c r="J17" s="16">
        <f>SUM(J12:J16)</f>
        <v>51.85</v>
      </c>
      <c r="K17" s="1"/>
    </row>
    <row r="18" spans="1:11" ht="18.600000000000001" thickBot="1" x14ac:dyDescent="0.35">
      <c r="A18" s="13"/>
      <c r="B18" s="34"/>
      <c r="C18" s="35"/>
      <c r="D18" s="36" t="s">
        <v>16</v>
      </c>
      <c r="E18" s="37">
        <f>E9+E17</f>
        <v>125</v>
      </c>
      <c r="F18" s="37"/>
      <c r="G18" s="37">
        <f>G9+G17</f>
        <v>996.85500000000002</v>
      </c>
      <c r="H18" s="38"/>
      <c r="I18" s="38"/>
      <c r="J18" s="39"/>
      <c r="K18" s="1"/>
    </row>
    <row r="19" spans="1:11" ht="15.6" thickBot="1" x14ac:dyDescent="0.35">
      <c r="A19" s="25"/>
      <c r="B19" s="26"/>
      <c r="C19" s="26"/>
      <c r="D19" s="27"/>
      <c r="E19" s="40"/>
      <c r="F19" s="19"/>
      <c r="G19" s="41"/>
      <c r="H19" s="41"/>
      <c r="I19" s="41"/>
      <c r="J19" s="42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2022-12-20T04:44:51Z</dcterms:modified>
</cp:coreProperties>
</file>