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5" i="1" l="1"/>
  <c r="I5" i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<sst xmlns="http://schemas.openxmlformats.org/spreadsheetml/2006/main" count="50" uniqueCount="46">
  <si>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</si>
  <si>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</si>
  <si>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</si>
  <si>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</si>
  <si>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</si>
  <si>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</si>
  <si>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</si>
  <si>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</si>
  <si>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</si>
  <si>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</si>
  <si>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</si>
  <si>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</si>
  <si>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</si>
  <si>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</si>
  <si>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</si>
  <si>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</si>
  <si>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</si>
  <si>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</si>
  <si>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</si>
  <si>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</si>
  <si>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</si>
  <si>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</si>
  <si>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</si>
  <si>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</si>
  <si>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</si>
  <si>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</si>
  <si>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</si>
  <si>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</si>
  <si>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</si>
  <si>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</si>
  <si>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Бутерброд с рыбой (форель)</t>
  </si>
  <si>
    <t>20/18</t>
  </si>
  <si>
    <t xml:space="preserve">Масло сливочное </t>
  </si>
  <si>
    <t>1/10</t>
  </si>
  <si>
    <t>Яйцо вареное</t>
  </si>
  <si>
    <t>1/40</t>
  </si>
  <si>
    <t>Чай с сахаром, лимоном</t>
  </si>
  <si>
    <t>Рассольник "Ленинградский" со сметаной</t>
  </si>
  <si>
    <t>200/10</t>
  </si>
  <si>
    <t>Рагу из свинины</t>
  </si>
  <si>
    <t>50/125</t>
  </si>
  <si>
    <t>Огурец свежий</t>
  </si>
  <si>
    <t>1/19</t>
  </si>
  <si>
    <t>Печенье "Овсяное"</t>
  </si>
  <si>
    <t>1/24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</si>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</sst>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44894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28</v>
      </c>
      <c r="C4" s="8"/>
      <c r="D4" s="9" t="s">
        <v>30</v>
      </c>
      <c r="E4" s="11">
        <v>34.58</v>
      </c>
      <c r="F4" s="10" t="s">
        <v>31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28</v>
      </c>
      <c r="C5" s="46"/>
      <c r="D5" s="9" t="s">
        <v>32</v>
      </c>
      <c r="E5" s="11">
        <v>4.8</v>
      </c>
      <c r="F5" s="10" t="s">
        <v>33</v>
      </c>
      <c r="G5" s="47">
        <f>748*0.1</f>
        <v>74.8</v>
      </c>
      <c r="H5" s="47">
        <f>0.5*0.1</f>
        <v>0.05</v>
      </c>
      <c r="I5" s="47">
        <f>82.5*0.1</f>
        <v>8.25</v>
      </c>
      <c r="J5" s="48">
        <f>0.8*0.1</f>
        <v>8.0000000000000016E-2</v>
      </c>
      <c r="K5" s="1"/>
    </row>
    <row r="6" spans="1:11" ht="16.8" thickBot="1" x14ac:dyDescent="0.35">
      <c r="A6" s="13"/>
      <c r="B6" s="29" t="s">
        <v>28</v>
      </c>
      <c r="C6" s="46"/>
      <c r="D6" s="9" t="s">
        <v>34</v>
      </c>
      <c r="E6" s="11">
        <v>8.7799999999999994</v>
      </c>
      <c r="F6" s="10" t="s">
        <v>35</v>
      </c>
      <c r="G6" s="47">
        <v>63.08</v>
      </c>
      <c r="H6" s="47">
        <v>5.12</v>
      </c>
      <c r="I6" s="47">
        <v>4.6399999999999997</v>
      </c>
      <c r="J6" s="48">
        <v>0.28000000000000003</v>
      </c>
      <c r="K6" s="1"/>
    </row>
    <row r="7" spans="1:11" ht="16.8" thickBot="1" x14ac:dyDescent="0.35">
      <c r="A7" s="13"/>
      <c r="B7" s="29" t="s">
        <v>24</v>
      </c>
      <c r="C7" s="46"/>
      <c r="D7" s="9" t="s">
        <v>36</v>
      </c>
      <c r="E7" s="11">
        <v>1.32</v>
      </c>
      <c r="F7" s="10" t="s">
        <v>26</v>
      </c>
      <c r="G7" s="47">
        <v>31</v>
      </c>
      <c r="H7" s="47">
        <v>0.3</v>
      </c>
      <c r="I7" s="47">
        <v>0.1</v>
      </c>
      <c r="J7" s="48">
        <v>7.3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50.709999999999994</v>
      </c>
      <c r="F9" s="22"/>
      <c r="G9" s="22">
        <f>SUM(G4:G8)</f>
        <v>271.54000000000002</v>
      </c>
      <c r="H9" s="11">
        <f>SUM(H4:H8)</f>
        <v>11.670000000000002</v>
      </c>
      <c r="I9" s="11">
        <f>SUM(I4:I8)</f>
        <v>15.25</v>
      </c>
      <c r="J9" s="12">
        <f>SUM(J4:J8)</f>
        <v>23.52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37</v>
      </c>
      <c r="E12" s="11">
        <v>14.94</v>
      </c>
      <c r="F12" s="10" t="s">
        <v>38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39</v>
      </c>
      <c r="E13" s="11">
        <v>36.83</v>
      </c>
      <c r="F13" s="10" t="s">
        <v>40</v>
      </c>
      <c r="G13" s="15">
        <f>148.5*1.75</f>
        <v>259.875</v>
      </c>
      <c r="H13" s="15">
        <f>2.2*1.75</f>
        <v>3.8500000000000005</v>
      </c>
      <c r="I13" s="15">
        <f>13.2*1.75</f>
        <v>23.099999999999998</v>
      </c>
      <c r="J13" s="16">
        <f>5.4*1.75</f>
        <v>9.4500000000000011</v>
      </c>
      <c r="K13" s="1"/>
    </row>
    <row r="14" spans="1:11" ht="16.8" customHeight="1" thickBot="1" x14ac:dyDescent="0.35">
      <c r="A14" s="13"/>
      <c r="B14" s="29" t="s">
        <v>28</v>
      </c>
      <c r="C14" s="30"/>
      <c r="D14" s="43" t="s">
        <v>41</v>
      </c>
      <c r="E14" s="11">
        <v>2.21</v>
      </c>
      <c r="F14" s="10" t="s">
        <v>42</v>
      </c>
      <c r="G14" s="15">
        <f>15*0.19</f>
        <v>2.85</v>
      </c>
      <c r="H14" s="15">
        <f>0.8*0.19</f>
        <v>0.15200000000000002</v>
      </c>
      <c r="I14" s="15">
        <f>0.1*0.19</f>
        <v>1.9000000000000003E-2</v>
      </c>
      <c r="J14" s="16">
        <f>2.8*0.19</f>
        <v>0.53199999999999992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29</v>
      </c>
      <c r="E15" s="11">
        <v>14</v>
      </c>
      <c r="F15" s="10" t="s">
        <v>26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8" customHeight="1" thickBot="1" x14ac:dyDescent="0.35">
      <c r="A16" s="13"/>
      <c r="B16" s="29" t="s">
        <v>45</v>
      </c>
      <c r="C16" s="30"/>
      <c r="D16" s="43" t="s">
        <v>43</v>
      </c>
      <c r="E16" s="11">
        <v>4.41</v>
      </c>
      <c r="F16" s="10" t="s">
        <v>44</v>
      </c>
      <c r="G16" s="47">
        <v>96.14</v>
      </c>
      <c r="H16" s="47">
        <v>1.43</v>
      </c>
      <c r="I16" s="47">
        <v>3.1680000000000001</v>
      </c>
      <c r="J16" s="48">
        <v>15.795999999999999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74.289999999999992</v>
      </c>
      <c r="F18" s="33"/>
      <c r="G18" s="15">
        <f>SUM(G12:G17)</f>
        <v>586.86500000000001</v>
      </c>
      <c r="H18" s="15">
        <f>SUM(H12:H17)</f>
        <v>15.391999999999999</v>
      </c>
      <c r="I18" s="15">
        <f>SUM(I12:I17)</f>
        <v>27.566999999999997</v>
      </c>
      <c r="J18" s="16">
        <f>SUM(J12:J17)</f>
        <v>64.897999999999996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124.99999999999999</v>
      </c>
      <c r="F19" s="37"/>
      <c r="G19" s="37">
        <f>G9+G18</f>
        <v>858.40499999999997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2022-11-25T05:27:22Z</dcterms:modified>
</cp:coreProperties>
</file>