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J5" i="1" l="1"/>
  <c r="I5" i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<sst xmlns="http://schemas.openxmlformats.org/spreadsheetml/2006/main" count="47" uniqueCount="45">
  <si>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</si>
  <si>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</si>
  <si>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</si>
  <si>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</si>
  <si>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</si>
  <si>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</si>
  <si>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</si>
  <si>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</si>
  <si>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</si>
  <si>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</si>
  <si>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</si>
  <si>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</si>
  <si>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</si>
  <si>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</si>
  <si>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</si>
  <si>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</si>
  <si>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</si>
  <si>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</si>
  <si>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</si>
  <si>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</si>
  <si>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</si>
  <si>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</si>
  <si>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</si>
  <si>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</si>
  <si>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</si>
  <si>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</si>
  <si>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</si>
  <si>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</si>
  <si>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</si>
  <si>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50/100</t>
  </si>
  <si>
    <t>Омлет с сосисками "Детскими"</t>
  </si>
  <si>
    <t>1/130</t>
  </si>
  <si>
    <t>Зеленый горошек</t>
  </si>
  <si>
    <t>1/20</t>
  </si>
  <si>
    <t>Чай с сахаром, лимоном</t>
  </si>
  <si>
    <t>200/7</t>
  </si>
  <si>
    <t>Закуска</t>
  </si>
  <si>
    <t>Суп картофельный с горохом, мясом</t>
  </si>
  <si>
    <t>Плов  (свинина)</t>
  </si>
  <si>
    <t>Огурец свежий</t>
  </si>
  <si>
    <t>1/215</t>
  </si>
  <si>
    <t>1/15</t>
  </si>
  <si>
    <t>Печенье овсяное</t>
  </si>
  <si>
    <t>1/22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</si>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</sst>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20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6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4" t="s">
        <v>20</v>
      </c>
      <c r="C1" s="55"/>
      <c r="D1" s="56"/>
      <c r="E1" s="2" t="s">
        <v>11</v>
      </c>
      <c r="F1" s="3"/>
      <c r="G1" s="2"/>
      <c r="H1" s="2"/>
      <c r="I1" s="2" t="s">
        <v>1</v>
      </c>
      <c r="J1" s="47">
        <v>44630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33.42</v>
      </c>
      <c r="F4" s="10" t="s">
        <v>31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31" t="s">
        <v>36</v>
      </c>
      <c r="C5" s="48"/>
      <c r="D5" s="9" t="s">
        <v>32</v>
      </c>
      <c r="E5" s="19">
        <v>3.46</v>
      </c>
      <c r="F5" s="10" t="s">
        <v>33</v>
      </c>
      <c r="G5" s="49">
        <f>58/5</f>
        <v>11.6</v>
      </c>
      <c r="H5" s="49">
        <f>3/5</f>
        <v>0.6</v>
      </c>
      <c r="I5" s="49">
        <f>0.5/5</f>
        <v>0.1</v>
      </c>
      <c r="J5" s="50">
        <f>7.3/5</f>
        <v>1.46</v>
      </c>
      <c r="K5" s="1"/>
    </row>
    <row r="6" spans="1:11" ht="16.8" thickBot="1" x14ac:dyDescent="0.35">
      <c r="A6" s="13"/>
      <c r="B6" s="31" t="s">
        <v>26</v>
      </c>
      <c r="C6" s="48"/>
      <c r="D6" s="9" t="s">
        <v>34</v>
      </c>
      <c r="E6" s="19">
        <v>2.7</v>
      </c>
      <c r="F6" s="10" t="s">
        <v>35</v>
      </c>
      <c r="G6" s="49">
        <v>31</v>
      </c>
      <c r="H6" s="49">
        <v>0.3</v>
      </c>
      <c r="I6" s="49">
        <v>0.1</v>
      </c>
      <c r="J6" s="50">
        <v>7.3</v>
      </c>
      <c r="K6" s="1"/>
    </row>
    <row r="7" spans="1:11" ht="16.8" thickBot="1" x14ac:dyDescent="0.35">
      <c r="A7" s="13"/>
      <c r="B7" s="57" t="s">
        <v>44</v>
      </c>
      <c r="C7" s="14"/>
      <c r="D7" s="9" t="s">
        <v>42</v>
      </c>
      <c r="E7" s="19">
        <v>4.05</v>
      </c>
      <c r="F7" s="10" t="s">
        <v>43</v>
      </c>
      <c r="G7" s="15">
        <v>96.14</v>
      </c>
      <c r="H7" s="15">
        <v>1.43</v>
      </c>
      <c r="I7" s="15">
        <v>3.1680000000000001</v>
      </c>
      <c r="J7" s="16">
        <v>15.795999999999999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44.800000000000004</v>
      </c>
      <c r="F9" s="24"/>
      <c r="G9" s="24">
        <f>SUM(G4:G8)</f>
        <v>427.96000000000004</v>
      </c>
      <c r="H9" s="11">
        <f>SUM(H4:H8)</f>
        <v>18.059999999999999</v>
      </c>
      <c r="I9" s="11">
        <f>SUM(I4:I8)</f>
        <v>24.678000000000004</v>
      </c>
      <c r="J9" s="12">
        <f>SUM(J4:J8)</f>
        <v>34.176000000000002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6" t="s">
        <v>37</v>
      </c>
      <c r="E12" s="19">
        <v>19.18</v>
      </c>
      <c r="F12" s="10" t="s">
        <v>40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31" t="s">
        <v>17</v>
      </c>
      <c r="C13" s="32"/>
      <c r="D13" s="46" t="s">
        <v>38</v>
      </c>
      <c r="E13" s="19">
        <v>34.15</v>
      </c>
      <c r="F13" s="10" t="s">
        <v>29</v>
      </c>
      <c r="G13" s="15">
        <f>203.5*1.5</f>
        <v>305.25</v>
      </c>
      <c r="H13" s="15">
        <f>6.5*1.5</f>
        <v>9.75</v>
      </c>
      <c r="I13" s="15">
        <f>9.9*1.5</f>
        <v>14.850000000000001</v>
      </c>
      <c r="J13" s="16">
        <f>22.9*1.5</f>
        <v>34.349999999999994</v>
      </c>
      <c r="K13" s="1"/>
    </row>
    <row r="14" spans="1:11" ht="16.8" customHeight="1" thickBot="1" x14ac:dyDescent="0.35">
      <c r="A14" s="13"/>
      <c r="B14" s="31" t="s">
        <v>36</v>
      </c>
      <c r="C14" s="32"/>
      <c r="D14" s="46" t="s">
        <v>39</v>
      </c>
      <c r="E14" s="19">
        <v>2.97</v>
      </c>
      <c r="F14" s="10" t="s">
        <v>41</v>
      </c>
      <c r="G14" s="15">
        <f>15*0.15</f>
        <v>2.25</v>
      </c>
      <c r="H14" s="15">
        <f>0.8*0.15</f>
        <v>0.12</v>
      </c>
      <c r="I14" s="15">
        <f>0.1*0.15</f>
        <v>1.4999999999999999E-2</v>
      </c>
      <c r="J14" s="16">
        <f>2.8*0.15</f>
        <v>0.42</v>
      </c>
      <c r="K14" s="1"/>
    </row>
    <row r="15" spans="1:11" ht="16.8" customHeight="1" thickBot="1" x14ac:dyDescent="0.35">
      <c r="A15" s="13"/>
      <c r="B15" s="31" t="s">
        <v>21</v>
      </c>
      <c r="C15" s="32"/>
      <c r="D15" s="46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8" thickBot="1" x14ac:dyDescent="0.35">
      <c r="A16" s="13"/>
      <c r="B16" s="31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17"/>
      <c r="C17" s="14"/>
      <c r="D17" s="34" t="s">
        <v>15</v>
      </c>
      <c r="E17" s="35">
        <f>SUM(E12:E16)</f>
        <v>72.2</v>
      </c>
      <c r="F17" s="36"/>
      <c r="G17" s="15">
        <f>SUM(G12:G16)</f>
        <v>531.06799999999998</v>
      </c>
      <c r="H17" s="15">
        <f>SUM(H12:H16)</f>
        <v>14.35</v>
      </c>
      <c r="I17" s="15">
        <f>SUM(I12:I16)</f>
        <v>19.073</v>
      </c>
      <c r="J17" s="16">
        <f>SUM(J12:J16)</f>
        <v>71.634</v>
      </c>
      <c r="K17" s="1"/>
    </row>
    <row r="18" spans="1:11" ht="18.600000000000001" thickBot="1" x14ac:dyDescent="0.35">
      <c r="A18" s="13"/>
      <c r="B18" s="31"/>
      <c r="C18" s="37"/>
      <c r="D18" s="38" t="s">
        <v>16</v>
      </c>
      <c r="E18" s="39">
        <f>E9+E17</f>
        <v>117</v>
      </c>
      <c r="F18" s="40"/>
      <c r="G18" s="40">
        <f>G9+G17</f>
        <v>959.02800000000002</v>
      </c>
      <c r="H18" s="41"/>
      <c r="I18" s="41"/>
      <c r="J18" s="42"/>
      <c r="K18" s="1"/>
    </row>
    <row r="19" spans="1:11" ht="15.6" thickBot="1" x14ac:dyDescent="0.35">
      <c r="A19" s="27"/>
      <c r="B19" s="53"/>
      <c r="C19" s="28"/>
      <c r="D19" s="29"/>
      <c r="E19" s="43"/>
      <c r="F19" s="20"/>
      <c r="G19" s="44"/>
      <c r="H19" s="44"/>
      <c r="I19" s="44"/>
      <c r="J19" s="45"/>
      <c r="K19" s="1"/>
    </row>
    <row r="20" spans="1:11" ht="15" x14ac:dyDescent="0.3">
      <c r="A20" s="51"/>
      <c r="B20" s="52"/>
    </row>
    <row r="21" spans="1:11" x14ac:dyDescent="0.3">
      <c r="A21" s="51"/>
      <c r="B21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2022-03-05T05:30:23Z</dcterms:modified>
</cp:coreProperties>
</file>