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феврал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6" i="1" l="1"/>
  <c r="I6" i="1"/>
  <c r="H6" i="1"/>
  <c r="G6" i="1"/>
  <c r="J4" i="1" l="1"/>
  <c r="I4" i="1"/>
  <c r="H4" i="1"/>
  <c r="G4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<sst xmlns="http://schemas.openxmlformats.org/spreadsheetml/2006/main" count="47" uniqueCount="46">
  <si>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</si>
  <si>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</si>
  <si>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</si>
  <si>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</si>
  <si>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</si>
  <si>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</si>
  <si>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</si>
  <si>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</si>
  <si>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</si>
  <si>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</si>
  <si>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</si>
  <si>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</si>
  <si>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</si>
  <si>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</si>
  <si>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</si>
  <si>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</si>
  <si>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</si>
  <si>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</si>
  <si>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</si>
  <si>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</si>
  <si>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</si>
  <si>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</si>
  <si>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</si>
  <si>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</si>
  <si>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</si>
  <si>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</si>
  <si>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</si>
  <si>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</si>
  <si>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</si>
  <si>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Блинчики с джемом, сгущенкой</t>
  </si>
  <si>
    <t>2/64/30</t>
  </si>
  <si>
    <t>Суп овощной со сметаной, мясом</t>
  </si>
  <si>
    <t>211/10</t>
  </si>
  <si>
    <t>Жаркое по-домашнему</t>
  </si>
  <si>
    <t>37,5/125</t>
  </si>
  <si>
    <t>Чай с сахаром, лимоном</t>
  </si>
  <si>
    <t>200/7</t>
  </si>
  <si>
    <t>Мандарин</t>
  </si>
  <si>
    <t>1/58</t>
  </si>
  <si>
    <t>Фрукт</t>
  </si>
  <si>
    <t>Огурец свежий</t>
  </si>
  <si>
    <t>1/13</t>
  </si>
  <si>
    <t>Печенье "Овсяное"</t>
  </si>
  <si>
    <t>1/22</t>
  </si>
  <si>
    <t>Кондитерка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</si>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</sst>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20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44603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29</v>
      </c>
      <c r="E4" s="19">
        <v>28.77</v>
      </c>
      <c r="F4" s="10" t="s">
        <v>30</v>
      </c>
      <c r="G4" s="11">
        <f>260*1.28</f>
        <v>332.8</v>
      </c>
      <c r="H4" s="11">
        <f>5.5*1.28</f>
        <v>7.04</v>
      </c>
      <c r="I4" s="11">
        <f>11*1.28</f>
        <v>14.08</v>
      </c>
      <c r="J4" s="12">
        <f>34*1.28</f>
        <v>43.52</v>
      </c>
      <c r="K4" s="1"/>
    </row>
    <row r="5" spans="1:11" ht="16.8" thickBot="1" x14ac:dyDescent="0.35">
      <c r="A5" s="13"/>
      <c r="B5" s="31" t="s">
        <v>26</v>
      </c>
      <c r="C5" s="49"/>
      <c r="D5" s="9" t="s">
        <v>35</v>
      </c>
      <c r="E5" s="19">
        <v>2.9</v>
      </c>
      <c r="F5" s="10" t="s">
        <v>36</v>
      </c>
      <c r="G5" s="50">
        <v>31</v>
      </c>
      <c r="H5" s="50">
        <v>0.3</v>
      </c>
      <c r="I5" s="50">
        <v>0.1</v>
      </c>
      <c r="J5" s="51">
        <v>7.3</v>
      </c>
      <c r="K5" s="1"/>
    </row>
    <row r="6" spans="1:11" ht="16.8" thickBot="1" x14ac:dyDescent="0.35">
      <c r="A6" s="13"/>
      <c r="B6" s="31" t="s">
        <v>39</v>
      </c>
      <c r="C6" s="49"/>
      <c r="D6" s="9" t="s">
        <v>37</v>
      </c>
      <c r="E6" s="19">
        <v>6.73</v>
      </c>
      <c r="F6" s="10" t="s">
        <v>38</v>
      </c>
      <c r="G6" s="50">
        <f>53*0.58</f>
        <v>30.74</v>
      </c>
      <c r="H6" s="50">
        <f>0.81*0.58</f>
        <v>0.4698</v>
      </c>
      <c r="I6" s="50">
        <f>0.31*0.58</f>
        <v>0.17979999999999999</v>
      </c>
      <c r="J6" s="51">
        <f>11.54*0.58</f>
        <v>6.6931999999999992</v>
      </c>
      <c r="K6" s="1"/>
    </row>
    <row r="7" spans="1:11" ht="16.8" thickBot="1" x14ac:dyDescent="0.35">
      <c r="A7" s="13"/>
      <c r="B7" s="17" t="s">
        <v>19</v>
      </c>
      <c r="C7" s="14"/>
      <c r="D7" s="18" t="s">
        <v>14</v>
      </c>
      <c r="E7" s="19">
        <v>1.17</v>
      </c>
      <c r="F7" s="10" t="s">
        <v>28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39.57</v>
      </c>
      <c r="F8" s="24"/>
      <c r="G8" s="24">
        <f>SUM(G4:G7)</f>
        <v>427.27000000000004</v>
      </c>
      <c r="H8" s="11">
        <f>SUM(H4:H7)</f>
        <v>8.8498000000000001</v>
      </c>
      <c r="I8" s="11">
        <f>SUM(I4:I7)</f>
        <v>14.479799999999999</v>
      </c>
      <c r="J8" s="12">
        <f>SUM(J4:J7)</f>
        <v>65.44319999999999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27</v>
      </c>
      <c r="C11" s="32"/>
      <c r="D11" s="47" t="s">
        <v>31</v>
      </c>
      <c r="E11" s="19">
        <v>21.02</v>
      </c>
      <c r="F11" s="10" t="s">
        <v>32</v>
      </c>
      <c r="G11" s="15">
        <v>88</v>
      </c>
      <c r="H11" s="15">
        <v>7.44</v>
      </c>
      <c r="I11" s="15">
        <v>2.56</v>
      </c>
      <c r="J11" s="16">
        <v>8.8800000000000008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33</v>
      </c>
      <c r="E12" s="19">
        <v>33.82</v>
      </c>
      <c r="F12" s="10" t="s">
        <v>34</v>
      </c>
      <c r="G12" s="15">
        <v>316.88</v>
      </c>
      <c r="H12" s="15">
        <v>11.38</v>
      </c>
      <c r="I12" s="15">
        <v>21.13</v>
      </c>
      <c r="J12" s="16">
        <v>4.0599999999999996</v>
      </c>
      <c r="K12" s="1"/>
    </row>
    <row r="13" spans="1:11" ht="16.8" customHeight="1" thickBot="1" x14ac:dyDescent="0.35">
      <c r="A13" s="13"/>
      <c r="B13" s="31" t="s">
        <v>45</v>
      </c>
      <c r="C13" s="32"/>
      <c r="D13" s="47" t="s">
        <v>40</v>
      </c>
      <c r="E13" s="19">
        <v>2.64</v>
      </c>
      <c r="F13" s="10" t="s">
        <v>41</v>
      </c>
      <c r="G13" s="15">
        <f>15*0.13</f>
        <v>1.9500000000000002</v>
      </c>
      <c r="H13" s="15">
        <f>0.8*0.13</f>
        <v>0.10400000000000001</v>
      </c>
      <c r="I13" s="15">
        <f>0.1*0.13</f>
        <v>1.3000000000000001E-2</v>
      </c>
      <c r="J13" s="16">
        <f>2.8*0.13</f>
        <v>0.36399999999999999</v>
      </c>
      <c r="K13" s="1"/>
    </row>
    <row r="14" spans="1:11" ht="16.8" customHeight="1" thickBot="1" x14ac:dyDescent="0.35">
      <c r="A14" s="13"/>
      <c r="B14" s="31" t="s">
        <v>21</v>
      </c>
      <c r="C14" s="32"/>
      <c r="D14" s="47" t="s">
        <v>22</v>
      </c>
      <c r="E14" s="19">
        <v>14</v>
      </c>
      <c r="F14" s="10" t="s">
        <v>18</v>
      </c>
      <c r="G14" s="15">
        <v>92</v>
      </c>
      <c r="H14" s="15">
        <v>1</v>
      </c>
      <c r="I14" s="15">
        <v>0</v>
      </c>
      <c r="J14" s="16">
        <v>20</v>
      </c>
      <c r="K14" s="1"/>
    </row>
    <row r="15" spans="1:11" ht="16.8" customHeight="1" thickBot="1" x14ac:dyDescent="0.35">
      <c r="A15" s="13"/>
      <c r="B15" s="37" t="s">
        <v>44</v>
      </c>
      <c r="C15" s="32"/>
      <c r="D15" s="47" t="s">
        <v>42</v>
      </c>
      <c r="E15" s="19">
        <v>4.05</v>
      </c>
      <c r="F15" s="10" t="s">
        <v>43</v>
      </c>
      <c r="G15" s="15">
        <v>96.14</v>
      </c>
      <c r="H15" s="15">
        <v>1.43</v>
      </c>
      <c r="I15" s="15">
        <v>3.1680000000000001</v>
      </c>
      <c r="J15" s="16">
        <v>15.795999999999999</v>
      </c>
      <c r="K15" s="1"/>
    </row>
    <row r="16" spans="1:11" ht="16.2" x14ac:dyDescent="0.3">
      <c r="A16" s="13"/>
      <c r="B16" s="17" t="s">
        <v>23</v>
      </c>
      <c r="C16" s="14"/>
      <c r="D16" s="33" t="s">
        <v>24</v>
      </c>
      <c r="E16" s="19">
        <v>1.9</v>
      </c>
      <c r="F16" s="10" t="s">
        <v>25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SUM(E11:E16)</f>
        <v>77.430000000000007</v>
      </c>
      <c r="F17" s="36"/>
      <c r="G17" s="15">
        <f>SUM(G11:G16)</f>
        <v>646.97</v>
      </c>
      <c r="H17" s="15">
        <f>SUM(H11:H16)</f>
        <v>23.353999999999999</v>
      </c>
      <c r="I17" s="15">
        <f>SUM(I11:I16)</f>
        <v>26.870999999999999</v>
      </c>
      <c r="J17" s="16">
        <f>SUM(J11:J16)</f>
        <v>57.1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E8+E17</f>
        <v>117</v>
      </c>
      <c r="F18" s="41"/>
      <c r="G18" s="41">
        <f>G8+G17</f>
        <v>1074.24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2022-02-10T05:36:11Z</dcterms:modified>
</cp:coreProperties>
</file>