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14" i="1" l="1"/>
  <c r="I14" i="1"/>
  <c r="H14" i="1"/>
  <c r="G14" i="1"/>
  <c r="J13" i="1" l="1"/>
  <c r="I13" i="1"/>
  <c r="H13" i="1"/>
  <c r="G13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<sst xmlns="http://schemas.openxmlformats.org/spreadsheetml/2006/main" count="47" uniqueCount="43">
  <si>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</si>
  <si>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</si>
  <si>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</si>
  <si>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</si>
  <si>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</si>
  <si>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</si>
  <si>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</si>
  <si>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</si>
  <si>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</si>
  <si>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</si>
  <si>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</si>
  <si>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</si>
  <si>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</si>
  <si>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</si>
  <si>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</si>
  <si>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</si>
  <si>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</si>
  <si>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</si>
  <si>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</si>
  <si>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</si>
  <si>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</si>
  <si>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</si>
  <si>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</si>
  <si>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</si>
  <si>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</si>
  <si>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</si>
  <si>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</si>
  <si>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</si>
  <si>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</si>
  <si>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</si>
  <si>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Борщ из свежей капусты со сметаной</t>
  </si>
  <si>
    <t>Каша молочная пшенная с маслом</t>
  </si>
  <si>
    <t>Бутерброд с маслом, джемом</t>
  </si>
  <si>
    <t>10/20/17</t>
  </si>
  <si>
    <t>Закуска</t>
  </si>
  <si>
    <t>Рагу из птицы</t>
  </si>
  <si>
    <t>50/125</t>
  </si>
  <si>
    <t>Огурец свежий</t>
  </si>
  <si>
    <t xml:space="preserve">Яблоко </t>
  </si>
  <si>
    <t>1/83</t>
  </si>
  <si>
    <t>Фрукт</t>
  </si>
  <si>
    <t>Чай с сахаром, сливками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</si>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</sst>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44596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34</v>
      </c>
      <c r="C4" s="8"/>
      <c r="D4" s="9" t="s">
        <v>32</v>
      </c>
      <c r="E4" s="19">
        <v>14.77</v>
      </c>
      <c r="F4" s="10" t="s">
        <v>33</v>
      </c>
      <c r="G4" s="11">
        <v>148.46</v>
      </c>
      <c r="H4" s="11">
        <v>1.97</v>
      </c>
      <c r="I4" s="11">
        <v>4.99</v>
      </c>
      <c r="J4" s="12">
        <v>24.43</v>
      </c>
      <c r="K4" s="1"/>
    </row>
    <row r="5" spans="1:11" ht="16.8" thickBot="1" x14ac:dyDescent="0.35">
      <c r="A5" s="13"/>
      <c r="B5" s="31" t="s">
        <v>17</v>
      </c>
      <c r="C5" s="49"/>
      <c r="D5" s="9" t="s">
        <v>31</v>
      </c>
      <c r="E5" s="19">
        <v>13.35</v>
      </c>
      <c r="F5" s="10" t="s">
        <v>28</v>
      </c>
      <c r="G5" s="50">
        <v>230</v>
      </c>
      <c r="H5" s="50">
        <v>6.8</v>
      </c>
      <c r="I5" s="50">
        <v>10.4</v>
      </c>
      <c r="J5" s="51">
        <v>28.8</v>
      </c>
      <c r="K5" s="1"/>
    </row>
    <row r="6" spans="1:11" ht="16.8" thickBot="1" x14ac:dyDescent="0.35">
      <c r="A6" s="13"/>
      <c r="B6" s="31" t="s">
        <v>26</v>
      </c>
      <c r="C6" s="49"/>
      <c r="D6" s="9" t="s">
        <v>41</v>
      </c>
      <c r="E6" s="19">
        <v>6.82</v>
      </c>
      <c r="F6" s="10" t="s">
        <v>28</v>
      </c>
      <c r="G6" s="50">
        <v>119</v>
      </c>
      <c r="H6" s="50">
        <v>0.8</v>
      </c>
      <c r="I6" s="50">
        <v>1.2</v>
      </c>
      <c r="J6" s="51">
        <v>26.4</v>
      </c>
      <c r="K6" s="1"/>
    </row>
    <row r="7" spans="1:11" ht="16.8" thickBot="1" x14ac:dyDescent="0.35">
      <c r="A7" s="13"/>
      <c r="B7" s="31" t="s">
        <v>40</v>
      </c>
      <c r="C7" s="14"/>
      <c r="D7" s="9" t="s">
        <v>38</v>
      </c>
      <c r="E7" s="19">
        <v>8.01</v>
      </c>
      <c r="F7" s="10" t="s">
        <v>39</v>
      </c>
      <c r="G7" s="15">
        <f>47*0.83</f>
        <v>39.01</v>
      </c>
      <c r="H7" s="15">
        <f>0.41*0.83</f>
        <v>0.34029999999999994</v>
      </c>
      <c r="I7" s="15">
        <f>0.4*0.83</f>
        <v>0.33200000000000002</v>
      </c>
      <c r="J7" s="16">
        <f>9.8*0.83</f>
        <v>8.1340000000000003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29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44.12</v>
      </c>
      <c r="F9" s="24"/>
      <c r="G9" s="24">
        <f>SUM(G4:G8)</f>
        <v>569.20000000000005</v>
      </c>
      <c r="H9" s="11">
        <f>SUM(H4:H8)</f>
        <v>10.950299999999999</v>
      </c>
      <c r="I9" s="11">
        <f>SUM(I4:I8)</f>
        <v>17.042000000000002</v>
      </c>
      <c r="J9" s="12">
        <f>SUM(J4:J8)</f>
        <v>95.693999999999988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7" t="s">
        <v>30</v>
      </c>
      <c r="E12" s="19">
        <v>11.88</v>
      </c>
      <c r="F12" s="10" t="s">
        <v>28</v>
      </c>
      <c r="G12" s="15">
        <v>96.683999999999997</v>
      </c>
      <c r="H12" s="15">
        <v>2.762</v>
      </c>
      <c r="I12" s="15">
        <v>4.9560000000000004</v>
      </c>
      <c r="J12" s="16">
        <v>11.676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35</v>
      </c>
      <c r="E13" s="19">
        <v>37.270000000000003</v>
      </c>
      <c r="F13" s="10" t="s">
        <v>36</v>
      </c>
      <c r="G13" s="15">
        <f>192*1.75</f>
        <v>336</v>
      </c>
      <c r="H13" s="15">
        <f>8.7*1.75</f>
        <v>15.224999999999998</v>
      </c>
      <c r="I13" s="15">
        <f>10.6*1.75</f>
        <v>18.55</v>
      </c>
      <c r="J13" s="16">
        <f>15.5*1.75</f>
        <v>27.125</v>
      </c>
      <c r="K13" s="1"/>
    </row>
    <row r="14" spans="1:11" ht="16.8" customHeight="1" thickBot="1" x14ac:dyDescent="0.35">
      <c r="A14" s="13"/>
      <c r="B14" s="31" t="s">
        <v>34</v>
      </c>
      <c r="C14" s="32"/>
      <c r="D14" s="47" t="s">
        <v>37</v>
      </c>
      <c r="E14" s="19">
        <v>7.83</v>
      </c>
      <c r="F14" s="10" t="s">
        <v>42</v>
      </c>
      <c r="G14" s="15">
        <f>15*0.4</f>
        <v>6</v>
      </c>
      <c r="H14" s="15">
        <f>0.8*0.4</f>
        <v>0.32000000000000006</v>
      </c>
      <c r="I14" s="15">
        <f>0.1*0.4</f>
        <v>4.0000000000000008E-2</v>
      </c>
      <c r="J14" s="16">
        <f>2.8*0.4</f>
        <v>1.1199999999999999</v>
      </c>
      <c r="K14" s="1"/>
    </row>
    <row r="15" spans="1:11" ht="16.8" customHeight="1" thickBot="1" x14ac:dyDescent="0.35">
      <c r="A15" s="13"/>
      <c r="B15" s="31" t="s">
        <v>21</v>
      </c>
      <c r="C15" s="32"/>
      <c r="D15" s="47" t="s">
        <v>22</v>
      </c>
      <c r="E15" s="19">
        <v>14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23</v>
      </c>
      <c r="C16" s="14"/>
      <c r="D16" s="33" t="s">
        <v>24</v>
      </c>
      <c r="E16" s="19">
        <v>1.9</v>
      </c>
      <c r="F16" s="10" t="s">
        <v>25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SUM(E12:E16)</f>
        <v>72.88000000000001</v>
      </c>
      <c r="F17" s="36"/>
      <c r="G17" s="15">
        <f>SUM(G12:G16)</f>
        <v>582.68399999999997</v>
      </c>
      <c r="H17" s="15">
        <f>SUM(H12:H16)</f>
        <v>21.306999999999999</v>
      </c>
      <c r="I17" s="15">
        <f>SUM(I12:I16)</f>
        <v>23.545999999999999</v>
      </c>
      <c r="J17" s="16">
        <f>SUM(J12:J16)</f>
        <v>67.920999999999992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E9+E17</f>
        <v>117</v>
      </c>
      <c r="F18" s="41"/>
      <c r="G18" s="41">
        <f>G9+G17</f>
        <v>1151.884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2022-02-03T05:30:52Z</dcterms:modified>
</cp:coreProperties>
</file>