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8" i="1" l="1"/>
  <c r="E18" i="1" l="1"/>
  <c r="E19" i="1" l="1"/>
  <c r="J18" i="1" l="1"/>
  <c r="I18" i="1"/>
  <c r="H18" i="1"/>
  <c r="G18" i="1"/>
  <c r="J8" i="1"/>
  <c r="I8" i="1"/>
  <c r="H8" i="1"/>
  <c r="G8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<sst xmlns="http://schemas.openxmlformats.org/spreadsheetml/2006/main" count="50" uniqueCount="47">
  <si>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</si>
  <si>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</si>
  <si>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</si>
  <si>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</si>
  <si>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</si>
  <si>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</si>
  <si>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</si>
  <si>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</si>
  <si>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</si>
  <si>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</si>
  <si>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</si>
  <si>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</si>
  <si>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</si>
  <si>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</si>
  <si>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</si>
  <si>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</si>
  <si>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</si>
  <si>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</si>
  <si>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</si>
  <si>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</si>
  <si>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</si>
  <si>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</si>
  <si>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</si>
  <si>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</si>
  <si>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</si>
  <si>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</si>
  <si>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</si>
  <si>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</si>
  <si>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</si>
  <si>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</si>
  <si>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</si>
  <si>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Бутерброд с сыром "Российским"</t>
  </si>
  <si>
    <t>30/20</t>
  </si>
  <si>
    <t>Каша молочная овсяная с маслом</t>
  </si>
  <si>
    <t>200/10</t>
  </si>
  <si>
    <t>Пудинг из говядины</t>
  </si>
  <si>
    <t>1/50</t>
  </si>
  <si>
    <t>Пюре картофельное</t>
  </si>
  <si>
    <t>1/100</t>
  </si>
  <si>
    <t>Огурец свежий</t>
  </si>
  <si>
    <t>Щи из свежей капусты со сметаной, курой</t>
  </si>
  <si>
    <t>Гарнир</t>
  </si>
  <si>
    <t>Кондитерка</t>
  </si>
  <si>
    <t>Печенье "Мишка-топтыжка"</t>
  </si>
  <si>
    <t>1/25</t>
  </si>
  <si>
    <t>2/18</t>
  </si>
  <si>
    <t>212,5/10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</si>
</sst>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44533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31</v>
      </c>
      <c r="E4" s="19">
        <v>15.43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18</v>
      </c>
      <c r="C5" s="14"/>
      <c r="D5" s="9" t="s">
        <v>33</v>
      </c>
      <c r="E5" s="19">
        <v>12.07</v>
      </c>
      <c r="F5" s="10" t="s">
        <v>34</v>
      </c>
      <c r="G5" s="15">
        <v>204</v>
      </c>
      <c r="H5" s="15">
        <v>7.4</v>
      </c>
      <c r="I5" s="15">
        <v>6.7</v>
      </c>
      <c r="J5" s="16">
        <v>28.4</v>
      </c>
      <c r="K5" s="1"/>
    </row>
    <row r="6" spans="1:11" ht="16.8" thickBot="1" x14ac:dyDescent="0.35">
      <c r="A6" s="13"/>
      <c r="B6" s="31" t="s">
        <v>28</v>
      </c>
      <c r="C6" s="14"/>
      <c r="D6" s="9" t="s">
        <v>30</v>
      </c>
      <c r="E6" s="19">
        <v>1.1200000000000001</v>
      </c>
      <c r="F6" s="10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29.970000000000002</v>
      </c>
      <c r="F8" s="24"/>
      <c r="G8" s="24">
        <f>SUM(G4:G7)</f>
        <v>469.7</v>
      </c>
      <c r="H8" s="11">
        <f>SUM(H4:H7)</f>
        <v>15.8</v>
      </c>
      <c r="I8" s="11">
        <f>SUM(I4:I7)</f>
        <v>18.200000000000003</v>
      </c>
      <c r="J8" s="12">
        <f>SUM(J4:J7)</f>
        <v>62.099999999999994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52" t="s">
        <v>40</v>
      </c>
      <c r="E11" s="19">
        <v>12.38</v>
      </c>
      <c r="F11" s="10" t="s">
        <v>46</v>
      </c>
      <c r="G11" s="15">
        <v>71.84</v>
      </c>
      <c r="H11" s="15">
        <v>1.6</v>
      </c>
      <c r="I11" s="15">
        <v>8.08</v>
      </c>
      <c r="J11" s="16">
        <v>6.64</v>
      </c>
      <c r="K11" s="1"/>
    </row>
    <row r="12" spans="1:11" ht="16.8" customHeight="1" thickBot="1" x14ac:dyDescent="0.35">
      <c r="A12" s="13"/>
      <c r="B12" s="31" t="s">
        <v>18</v>
      </c>
      <c r="C12" s="32"/>
      <c r="D12" s="48" t="s">
        <v>35</v>
      </c>
      <c r="E12" s="19">
        <v>35.630000000000003</v>
      </c>
      <c r="F12" s="10" t="s">
        <v>36</v>
      </c>
      <c r="G12" s="15">
        <f>138.4/2</f>
        <v>69.2</v>
      </c>
      <c r="H12" s="15">
        <f>10.4/2</f>
        <v>5.2</v>
      </c>
      <c r="I12" s="15">
        <f>9.4/2</f>
        <v>4.7</v>
      </c>
      <c r="J12" s="16">
        <f>3/2</f>
        <v>1.5</v>
      </c>
      <c r="K12" s="1"/>
    </row>
    <row r="13" spans="1:11" ht="16.8" customHeight="1" thickBot="1" x14ac:dyDescent="0.35">
      <c r="A13" s="13"/>
      <c r="B13" s="31" t="s">
        <v>41</v>
      </c>
      <c r="C13" s="32"/>
      <c r="D13" s="48" t="s">
        <v>37</v>
      </c>
      <c r="E13" s="19">
        <v>7.08</v>
      </c>
      <c r="F13" s="10" t="s">
        <v>38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19</v>
      </c>
      <c r="C14" s="32"/>
      <c r="D14" s="48" t="s">
        <v>39</v>
      </c>
      <c r="E14" s="19">
        <v>4.8899999999999997</v>
      </c>
      <c r="F14" s="10" t="s">
        <v>45</v>
      </c>
      <c r="G14" s="15">
        <f>15/100/36</f>
        <v>4.1666666666666666E-3</v>
      </c>
      <c r="H14" s="15">
        <f>0.8/100*36</f>
        <v>0.28800000000000003</v>
      </c>
      <c r="I14" s="15">
        <f>0.1/100*36</f>
        <v>3.6000000000000004E-2</v>
      </c>
      <c r="J14" s="16">
        <f>2.8/100*36</f>
        <v>1.008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thickBot="1" x14ac:dyDescent="0.35">
      <c r="A16" s="13"/>
      <c r="B16" s="37" t="s">
        <v>42</v>
      </c>
      <c r="C16" s="32"/>
      <c r="D16" s="33" t="s">
        <v>43</v>
      </c>
      <c r="E16" s="19">
        <v>4.75</v>
      </c>
      <c r="F16" s="10" t="s">
        <v>44</v>
      </c>
      <c r="G16" s="15">
        <v>110</v>
      </c>
      <c r="H16" s="15">
        <v>1.875</v>
      </c>
      <c r="I16" s="15">
        <v>3.5</v>
      </c>
      <c r="J16" s="16">
        <v>17.5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SUM(E11:E17)</f>
        <v>78.03</v>
      </c>
      <c r="F18" s="36"/>
      <c r="G18" s="15">
        <f>SUM(G11:G17)</f>
        <v>496.37716666666665</v>
      </c>
      <c r="H18" s="15">
        <f>SUM(H11:H17)</f>
        <v>14.030000000000001</v>
      </c>
      <c r="I18" s="15">
        <f>SUM(I11:I17)</f>
        <v>20.783000000000001</v>
      </c>
      <c r="J18" s="16">
        <f>SUM(J11:J17)</f>
        <v>67.847999999999999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E8+E18</f>
        <v>108</v>
      </c>
      <c r="F19" s="41"/>
      <c r="G19" s="41">
        <f>G8+G18</f>
        <v>966.0771666666667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2021-12-02T04:49:11Z</dcterms:modified>
</cp:coreProperties>
</file>